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八洋" sheetId="2" r:id="rId2"/>
    <sheet name="赤ﾍﾙ" sheetId="3" r:id="rId3"/>
    <sheet name="舌打" sheetId="4" r:id="rId4"/>
    <sheet name="ﾊｯｽﾙ" sheetId="5" r:id="rId5"/>
    <sheet name="SS" sheetId="6" r:id="rId6"/>
    <sheet name="毒舌" sheetId="7" r:id="rId7"/>
    <sheet name="右京" sheetId="8" r:id="rId8"/>
    <sheet name="ボブ" sheetId="9" r:id="rId9"/>
  </sheets>
  <definedNames/>
  <calcPr fullCalcOnLoad="1"/>
</workbook>
</file>

<file path=xl/sharedStrings.xml><?xml version="1.0" encoding="utf-8"?>
<sst xmlns="http://schemas.openxmlformats.org/spreadsheetml/2006/main" count="6444" uniqueCount="1446">
  <si>
    <t>ポルトフィーノ</t>
  </si>
  <si>
    <t>牝</t>
  </si>
  <si>
    <t>[西]角居勝彦</t>
  </si>
  <si>
    <t>クロフネ</t>
  </si>
  <si>
    <t>エアグルーヴ</t>
  </si>
  <si>
    <t>トニービン</t>
  </si>
  <si>
    <t>サンデーレーシング</t>
  </si>
  <si>
    <t>ノーザンファーム</t>
  </si>
  <si>
    <t>ロザリオ</t>
  </si>
  <si>
    <t>牡</t>
  </si>
  <si>
    <t>[西]橋口弘次</t>
  </si>
  <si>
    <t>ジャングルポケット</t>
  </si>
  <si>
    <t>ローザネイ</t>
  </si>
  <si>
    <t>Lyphard</t>
  </si>
  <si>
    <t>マドレボニータ</t>
  </si>
  <si>
    <t>ツィンクルブライド</t>
  </si>
  <si>
    <t>アグネスタキオン</t>
  </si>
  <si>
    <t>リボーズシークレット</t>
  </si>
  <si>
    <t>デインヒル</t>
  </si>
  <si>
    <t>マイネベクルックス</t>
  </si>
  <si>
    <t>[東]堀井雅広</t>
  </si>
  <si>
    <t>マイネミモーゼ</t>
  </si>
  <si>
    <t>ブライアンズタイム</t>
  </si>
  <si>
    <t>サラブレッドクラブ・ラフィアン</t>
  </si>
  <si>
    <t>コスモヴューファーム</t>
  </si>
  <si>
    <t>レディービスティー</t>
  </si>
  <si>
    <t>[西]藤原英昭</t>
  </si>
  <si>
    <t>フジキセキ</t>
  </si>
  <si>
    <t>バンクシアローズ</t>
  </si>
  <si>
    <t>カーネギー</t>
  </si>
  <si>
    <t>ビスティーズホースユニオン</t>
  </si>
  <si>
    <t>[西]松田国英</t>
  </si>
  <si>
    <t>サドラーズメイド</t>
  </si>
  <si>
    <t>Sadler's Wells</t>
  </si>
  <si>
    <t>カラーチャージ</t>
  </si>
  <si>
    <t>[東]萩原清</t>
  </si>
  <si>
    <t>ブラッシングストーム</t>
  </si>
  <si>
    <t>Blushing Groom</t>
  </si>
  <si>
    <t>池谷誠一</t>
  </si>
  <si>
    <t>谷川牧場</t>
  </si>
  <si>
    <t>ハイパーラッシュ</t>
  </si>
  <si>
    <t>[西]大久保龍</t>
  </si>
  <si>
    <t>ワイルドラッシュ</t>
  </si>
  <si>
    <t>エリモサファイア</t>
  </si>
  <si>
    <t>ジェイドロバリー</t>
  </si>
  <si>
    <t>エクセルマネジメント</t>
  </si>
  <si>
    <t>デヒア</t>
  </si>
  <si>
    <t>エイシンサンサン</t>
  </si>
  <si>
    <t>キャロルハウス</t>
  </si>
  <si>
    <t>栄進牧場</t>
  </si>
  <si>
    <t>ダンツエスエスティ</t>
  </si>
  <si>
    <t>[西]山内研二</t>
  </si>
  <si>
    <t>シンボリクリスエス</t>
  </si>
  <si>
    <t>エクセレントソング</t>
  </si>
  <si>
    <t>Suave Dancer</t>
  </si>
  <si>
    <t>山元哲二</t>
  </si>
  <si>
    <t>アドマイヤテンカ</t>
  </si>
  <si>
    <t>[西]松田博資</t>
  </si>
  <si>
    <t>ビワハイジ</t>
  </si>
  <si>
    <t>Caerleon</t>
  </si>
  <si>
    <t>近藤利一</t>
  </si>
  <si>
    <t>ゴルディオス</t>
  </si>
  <si>
    <t>レッドチリペッパー</t>
  </si>
  <si>
    <t>Unbridled</t>
  </si>
  <si>
    <t>社台レースホース</t>
  </si>
  <si>
    <t>社台ファーム</t>
  </si>
  <si>
    <t>[東]藤沢和雄</t>
  </si>
  <si>
    <t>サイレントハピネス</t>
  </si>
  <si>
    <t>サンデーサイレンス</t>
  </si>
  <si>
    <t>[西]池添兼雄</t>
  </si>
  <si>
    <t>ダンスインザダーク</t>
  </si>
  <si>
    <t>ヤマカツスズラン</t>
  </si>
  <si>
    <t>山田博康</t>
  </si>
  <si>
    <t>岡田牧場</t>
  </si>
  <si>
    <t>ローザブランカ</t>
  </si>
  <si>
    <t>ローズバド</t>
  </si>
  <si>
    <t>ランチボックス</t>
  </si>
  <si>
    <t>[西]浅見秀一</t>
  </si>
  <si>
    <t>アローキャリー</t>
  </si>
  <si>
    <t>ラストタイクーン</t>
  </si>
  <si>
    <t>馬場幸夫</t>
  </si>
  <si>
    <t>矢野牧場</t>
  </si>
  <si>
    <t>[東]戸田博文</t>
  </si>
  <si>
    <t>ファルブラヴ</t>
  </si>
  <si>
    <t>サンデーピクニック</t>
  </si>
  <si>
    <t>吉田照哉</t>
  </si>
  <si>
    <t>Kingmambo</t>
  </si>
  <si>
    <t>ダンスパートナー</t>
  </si>
  <si>
    <t>Shadai Farm</t>
  </si>
  <si>
    <t>エアデジャヴー</t>
  </si>
  <si>
    <t>ノーザンテースト</t>
  </si>
  <si>
    <t>[西]中尾秀正</t>
  </si>
  <si>
    <t>Lemon Drop Kid</t>
  </si>
  <si>
    <t>バーモントガール</t>
  </si>
  <si>
    <t>ミシエロ</t>
  </si>
  <si>
    <t>平井宏承</t>
  </si>
  <si>
    <t>Winchester Farm</t>
  </si>
  <si>
    <t>サクラキャンドル</t>
  </si>
  <si>
    <t>サクラユタカオー</t>
  </si>
  <si>
    <t>新和牧場</t>
  </si>
  <si>
    <t>ダノンマスターズ</t>
  </si>
  <si>
    <t>マストビーラヴド</t>
  </si>
  <si>
    <t>ダノックス</t>
  </si>
  <si>
    <t>ビリーヴ</t>
  </si>
  <si>
    <t>North Hill...</t>
  </si>
  <si>
    <t>ドリームローズ</t>
  </si>
  <si>
    <t>[西]池江泰寿</t>
  </si>
  <si>
    <t>サクラバクシンオー</t>
  </si>
  <si>
    <t>ビスクドール</t>
  </si>
  <si>
    <t>金子真人ホールディングス</t>
  </si>
  <si>
    <t>クイーンモード</t>
  </si>
  <si>
    <t>Akarad</t>
  </si>
  <si>
    <t>サムワントゥラブ</t>
  </si>
  <si>
    <t>シンコウラブリイ</t>
  </si>
  <si>
    <t>シンコーファーム</t>
  </si>
  <si>
    <t>ブーケフレグランス</t>
  </si>
  <si>
    <t>スカーレットブーケ</t>
  </si>
  <si>
    <t>ロッタレース</t>
  </si>
  <si>
    <t>Nureyev</t>
  </si>
  <si>
    <t>ココシュニック</t>
  </si>
  <si>
    <t>ゴールドティアラ</t>
  </si>
  <si>
    <t>Seeking the Gold</t>
  </si>
  <si>
    <t>吉田和子</t>
  </si>
  <si>
    <t>ガバナースマイル</t>
  </si>
  <si>
    <t>フレンチデピュティ</t>
  </si>
  <si>
    <t>ルビーマイディア</t>
  </si>
  <si>
    <t>Gone West</t>
  </si>
  <si>
    <t>[西]石坂正</t>
  </si>
  <si>
    <t>ウォーエンブレム</t>
  </si>
  <si>
    <t>スカーレットレディ</t>
  </si>
  <si>
    <t>シャンパンマリー</t>
  </si>
  <si>
    <t>タニノギムレット</t>
  </si>
  <si>
    <t>マリーシャンタル</t>
  </si>
  <si>
    <t>吉田勝己</t>
  </si>
  <si>
    <t>ブラックパンサー</t>
  </si>
  <si>
    <t>[西]池江泰郎</t>
  </si>
  <si>
    <t>ライクザウインド</t>
  </si>
  <si>
    <t>カジノドライヴ</t>
  </si>
  <si>
    <t>Mineshaft</t>
  </si>
  <si>
    <t>Better Than Honour</t>
  </si>
  <si>
    <t>Deputy Minister</t>
  </si>
  <si>
    <t>山本英俊</t>
  </si>
  <si>
    <t>Shell Bloodstock</t>
  </si>
  <si>
    <t>クイーンリザーブ</t>
  </si>
  <si>
    <t>Miswaki</t>
  </si>
  <si>
    <t>ノースヒルズマネジメ...</t>
  </si>
  <si>
    <t>アグネスミネルバ</t>
  </si>
  <si>
    <t>ショウナンアルバ</t>
  </si>
  <si>
    <t>[東]二ノ宮敬</t>
  </si>
  <si>
    <t>シャンラン</t>
  </si>
  <si>
    <t>Great Commotion</t>
  </si>
  <si>
    <t>国本哲秀</t>
  </si>
  <si>
    <t>桑田牧場</t>
  </si>
  <si>
    <t>ハイアベレージ</t>
  </si>
  <si>
    <t>[西]安田隆行</t>
  </si>
  <si>
    <t>フサイチユーキャン</t>
  </si>
  <si>
    <t>久保久人</t>
  </si>
  <si>
    <t>下河辺牧場</t>
  </si>
  <si>
    <t>キュンティア</t>
  </si>
  <si>
    <t>Darshaan</t>
  </si>
  <si>
    <t>ノースヒルズマネジメント</t>
  </si>
  <si>
    <t>スペルバインド</t>
  </si>
  <si>
    <t>[西]長浜博之</t>
  </si>
  <si>
    <t>ゴールドアリュール</t>
  </si>
  <si>
    <t>デインスカヤ</t>
  </si>
  <si>
    <t>追分ファーム</t>
  </si>
  <si>
    <t>ポンテディリアルト</t>
  </si>
  <si>
    <t>リアルナンバー</t>
  </si>
  <si>
    <t>Rainbow Corner</t>
  </si>
  <si>
    <t>アグネスデジタル</t>
  </si>
  <si>
    <t>タルゴナイト</t>
  </si>
  <si>
    <t>秋田牧場</t>
  </si>
  <si>
    <t>コムハニー</t>
  </si>
  <si>
    <t>ナリタトップロード</t>
  </si>
  <si>
    <t>ホーネットピアス</t>
  </si>
  <si>
    <t>スパークキャンドル</t>
  </si>
  <si>
    <t>A.P. Indy</t>
  </si>
  <si>
    <t>Serena's Song</t>
  </si>
  <si>
    <t>Rahy</t>
  </si>
  <si>
    <t>Robert Lew...</t>
  </si>
  <si>
    <t>ソニンク</t>
  </si>
  <si>
    <t>Machiavellian</t>
  </si>
  <si>
    <t>ブラックシェル</t>
  </si>
  <si>
    <t>オイスターチケット</t>
  </si>
  <si>
    <t>ウイニングチケット</t>
  </si>
  <si>
    <t>Vindication</t>
  </si>
  <si>
    <t>ローザロバータ</t>
  </si>
  <si>
    <t>Fire Maker</t>
  </si>
  <si>
    <t>ピイラニハイウェイ</t>
  </si>
  <si>
    <t>Silver Deputy</t>
  </si>
  <si>
    <t>トロピカルブラッサム</t>
  </si>
  <si>
    <t>サンダーガルチ</t>
  </si>
  <si>
    <t>スウェプトオーヴァーボード</t>
  </si>
  <si>
    <t>ポルベニル</t>
  </si>
  <si>
    <t>Green Desert</t>
  </si>
  <si>
    <t>沖田博志</t>
  </si>
  <si>
    <t>[東]河野通文</t>
  </si>
  <si>
    <t>タックスヘイブン</t>
  </si>
  <si>
    <t>Alydar</t>
  </si>
  <si>
    <t>渡辺孝男</t>
  </si>
  <si>
    <t>アドマイヤコマンド</t>
  </si>
  <si>
    <t>[西]橋田満</t>
  </si>
  <si>
    <t>トコア</t>
  </si>
  <si>
    <t>シルクプリマドンナ</t>
  </si>
  <si>
    <t>[東]手塚貴久</t>
  </si>
  <si>
    <t>ディアブロズストーリー</t>
  </si>
  <si>
    <t>ディアブロ</t>
  </si>
  <si>
    <t>フォーカライズ</t>
  </si>
  <si>
    <t>フォーカルスター</t>
  </si>
  <si>
    <t>ホワイトマズル</t>
  </si>
  <si>
    <t>キャロットファーム</t>
  </si>
  <si>
    <t>社台コーポレーション...</t>
  </si>
  <si>
    <t>ダイワカンパニー</t>
  </si>
  <si>
    <t>[東]松山康久</t>
  </si>
  <si>
    <t>ヒットザスポット</t>
  </si>
  <si>
    <t>大城敬三</t>
  </si>
  <si>
    <t>エアトゥーレ</t>
  </si>
  <si>
    <t>アドマイヤサクラ</t>
  </si>
  <si>
    <t>[西]友道康夫</t>
  </si>
  <si>
    <t>マーベラスサンデー</t>
  </si>
  <si>
    <t>ティエッチマンボ</t>
  </si>
  <si>
    <t>[東]相沢郁</t>
  </si>
  <si>
    <t>アドマイヤコジーン</t>
  </si>
  <si>
    <t>コスモハーティネス</t>
  </si>
  <si>
    <t>タイトスポット</t>
  </si>
  <si>
    <t>ビッグレッドファーム</t>
  </si>
  <si>
    <t>タイキニーナ</t>
  </si>
  <si>
    <t>フレンチグローリー</t>
  </si>
  <si>
    <t>平野牧場</t>
  </si>
  <si>
    <t>グリッターカーラ</t>
  </si>
  <si>
    <t>フサイチエアデール</t>
  </si>
  <si>
    <t>エアラグドール</t>
  </si>
  <si>
    <t>Storm Cat</t>
  </si>
  <si>
    <t>ミダースタッチ</t>
  </si>
  <si>
    <t>シャイアーズエンデ</t>
  </si>
  <si>
    <t>El Prado</t>
  </si>
  <si>
    <t>グランド牧場</t>
  </si>
  <si>
    <t>ストリートスパン</t>
  </si>
  <si>
    <t>STREET CRY</t>
  </si>
  <si>
    <t>ラグジャリー</t>
  </si>
  <si>
    <t>藤田与志男</t>
  </si>
  <si>
    <t>オリーブクラウン</t>
  </si>
  <si>
    <t>ドクターデヴィアス</t>
  </si>
  <si>
    <t>トールポピー</t>
  </si>
  <si>
    <t>アドマイヤサンデー</t>
  </si>
  <si>
    <t>ゼンノエルシド</t>
  </si>
  <si>
    <t>ダイヤモンドビコー</t>
  </si>
  <si>
    <t>チェルカ</t>
  </si>
  <si>
    <t>[東]後藤由之</t>
  </si>
  <si>
    <t>ウエスタンワールド</t>
  </si>
  <si>
    <t>リターンキャスト</t>
  </si>
  <si>
    <t>バンダム牧場</t>
  </si>
  <si>
    <t>タケハナホープ</t>
  </si>
  <si>
    <t>ナグルスキー</t>
  </si>
  <si>
    <t>中原牧場</t>
  </si>
  <si>
    <t>ダノンインスパイア</t>
  </si>
  <si>
    <t>[東]加藤征弘</t>
  </si>
  <si>
    <t>アドマイヤベガ</t>
  </si>
  <si>
    <t>ブゼンキャンドル</t>
  </si>
  <si>
    <t>モガミ</t>
  </si>
  <si>
    <t>シェンク</t>
  </si>
  <si>
    <t>Zafonic</t>
  </si>
  <si>
    <t>里見治</t>
  </si>
  <si>
    <t>レイクエルフ</t>
  </si>
  <si>
    <t>スターオブコジーン</t>
  </si>
  <si>
    <t>ベルグチケット</t>
  </si>
  <si>
    <t>ルーラル・オカダ</t>
  </si>
  <si>
    <t>ミルファーム</t>
  </si>
  <si>
    <t>オフリミッツ</t>
  </si>
  <si>
    <t>[東]堀宣行</t>
  </si>
  <si>
    <t>マンファス</t>
  </si>
  <si>
    <t>[東]国枝栄</t>
  </si>
  <si>
    <t>ガルフパール</t>
  </si>
  <si>
    <t>大河内一権</t>
  </si>
  <si>
    <t>岡田スタッド</t>
  </si>
  <si>
    <t>ヴェルザンディ</t>
  </si>
  <si>
    <t>ウインドインハーヘア</t>
  </si>
  <si>
    <t>Alzao</t>
  </si>
  <si>
    <t>ウォータクティクス</t>
  </si>
  <si>
    <t>アドマイヤハッピー</t>
  </si>
  <si>
    <t>アドマイヤワイド</t>
  </si>
  <si>
    <t>フェアディール</t>
  </si>
  <si>
    <t>Zilzal</t>
  </si>
  <si>
    <t>マンハッタンカフェ</t>
  </si>
  <si>
    <t>エリザベスローズ</t>
  </si>
  <si>
    <t>ライムキャンディ</t>
  </si>
  <si>
    <t>[西]藤岡健一</t>
  </si>
  <si>
    <t>マルカキャンディ</t>
  </si>
  <si>
    <t>ファンジカ</t>
  </si>
  <si>
    <t>Law Society</t>
  </si>
  <si>
    <t>レディーマーゴット</t>
  </si>
  <si>
    <t>スターズインハーアイズ</t>
  </si>
  <si>
    <t>Woodman</t>
  </si>
  <si>
    <t>レーヴダムール</t>
  </si>
  <si>
    <t>レーヴドスカー</t>
  </si>
  <si>
    <t>Highest Honor</t>
  </si>
  <si>
    <t>Flatter</t>
  </si>
  <si>
    <t>Music Fever</t>
  </si>
  <si>
    <t>Gold Fever</t>
  </si>
  <si>
    <t>Grade 1 Bl...</t>
  </si>
  <si>
    <t>ケイウーマン</t>
  </si>
  <si>
    <t>八洋厩舎</t>
  </si>
  <si>
    <t>関口房朗</t>
  </si>
  <si>
    <t>臼田浩義</t>
  </si>
  <si>
    <t>平田修</t>
  </si>
  <si>
    <t>毒舌厩舎</t>
  </si>
  <si>
    <t>[西]森秀行</t>
  </si>
  <si>
    <t>牡</t>
  </si>
  <si>
    <t>厩舎未決定</t>
  </si>
  <si>
    <t>外国産</t>
  </si>
  <si>
    <t>右京厩舎</t>
  </si>
  <si>
    <t>ボブ厩舎</t>
  </si>
  <si>
    <t>[東]大久保洋</t>
  </si>
  <si>
    <t>日付</t>
  </si>
  <si>
    <t>開催</t>
  </si>
  <si>
    <t>天</t>
  </si>
  <si>
    <t>R</t>
  </si>
  <si>
    <t>レース名</t>
  </si>
  <si>
    <t>映像</t>
  </si>
  <si>
    <t>頭</t>
  </si>
  <si>
    <t>枠</t>
  </si>
  <si>
    <t>馬</t>
  </si>
  <si>
    <t>単勝</t>
  </si>
  <si>
    <t>人</t>
  </si>
  <si>
    <t>着</t>
  </si>
  <si>
    <t>騎手</t>
  </si>
  <si>
    <t>斤量</t>
  </si>
  <si>
    <t>距離</t>
  </si>
  <si>
    <t>馬場</t>
  </si>
  <si>
    <t>タイム</t>
  </si>
  <si>
    <t>着差</t>
  </si>
  <si>
    <t>ﾀｲﾑ</t>
  </si>
  <si>
    <t>通過</t>
  </si>
  <si>
    <t>ペース</t>
  </si>
  <si>
    <t>上り</t>
  </si>
  <si>
    <t>馬体重</t>
  </si>
  <si>
    <t>point</t>
  </si>
  <si>
    <t>point</t>
  </si>
  <si>
    <t>point</t>
  </si>
  <si>
    <t>１着</t>
  </si>
  <si>
    <t>２着</t>
  </si>
  <si>
    <t>３着</t>
  </si>
  <si>
    <t>着外</t>
  </si>
  <si>
    <t>point</t>
  </si>
  <si>
    <t>フサイチダイチャン</t>
  </si>
  <si>
    <t>エイシンディーエス</t>
  </si>
  <si>
    <t>[西]坂口正則</t>
  </si>
  <si>
    <t xml:space="preserve">平井豊光 </t>
  </si>
  <si>
    <t>サイレントフォース</t>
  </si>
  <si>
    <t>ヤマカツオーキッド</t>
  </si>
  <si>
    <t>メアリーズガーデン</t>
  </si>
  <si>
    <t>マンボパートナー</t>
  </si>
  <si>
    <t>エアジャメヴー</t>
  </si>
  <si>
    <t>ラッキーフィールド</t>
  </si>
  <si>
    <t>エーシンベロシティ</t>
  </si>
  <si>
    <t>サクラエモーション</t>
  </si>
  <si>
    <t xml:space="preserve">[東]小島太 </t>
  </si>
  <si>
    <t>さくらコマース</t>
  </si>
  <si>
    <t>ファリダット</t>
  </si>
  <si>
    <t>[西]松元茂樹</t>
  </si>
  <si>
    <t>ノースヒルズマネジメント</t>
  </si>
  <si>
    <t>フォーマルモード</t>
  </si>
  <si>
    <t>エクスプレスワン</t>
  </si>
  <si>
    <t xml:space="preserve">[東]堀宣行 </t>
  </si>
  <si>
    <t>齊藤四方司</t>
  </si>
  <si>
    <t>キングスエンブレム</t>
  </si>
  <si>
    <t>ラベ</t>
  </si>
  <si>
    <t>ノースヒルズマネジメント</t>
  </si>
  <si>
    <t>ラヴファンタジスタ</t>
  </si>
  <si>
    <t>オディール</t>
  </si>
  <si>
    <t>[西]白井寿昭</t>
  </si>
  <si>
    <t>ノットアローン</t>
  </si>
  <si>
    <t>ダノンマーチャン</t>
  </si>
  <si>
    <t xml:space="preserve">[東]加藤征弘 </t>
  </si>
  <si>
    <t>ダノックス</t>
  </si>
  <si>
    <t>マイネルアテッサ</t>
  </si>
  <si>
    <t>アグネスエナジー</t>
  </si>
  <si>
    <t>フサイチフェイマス</t>
  </si>
  <si>
    <t>ディルガ</t>
  </si>
  <si>
    <t>キャプテントゥーレ</t>
  </si>
  <si>
    <t>マイネアルデュール</t>
  </si>
  <si>
    <t>マイネルラウディー</t>
  </si>
  <si>
    <t>[西]西浦勝一</t>
  </si>
  <si>
    <t>ビーチパトロール</t>
  </si>
  <si>
    <t>オリーブガール</t>
  </si>
  <si>
    <t>Trippi</t>
  </si>
  <si>
    <t>Arrived Yesterday</t>
  </si>
  <si>
    <t xml:space="preserve">Red Ransom </t>
  </si>
  <si>
    <t>ウインプラチナム</t>
  </si>
  <si>
    <t xml:space="preserve">[東]国枝栄 </t>
  </si>
  <si>
    <t>ウインレーシング</t>
  </si>
  <si>
    <t>マイネルフリーデン</t>
  </si>
  <si>
    <t>[西]白井寿昭</t>
  </si>
  <si>
    <t>インダストリアル</t>
  </si>
  <si>
    <t>ノースヒルズマネジメント</t>
  </si>
  <si>
    <t>サトノフタバ</t>
  </si>
  <si>
    <t>ツバサ</t>
  </si>
  <si>
    <t>カラメルマキアート</t>
  </si>
  <si>
    <t>トーセンファンタス</t>
  </si>
  <si>
    <t xml:space="preserve">島川隆哉 </t>
  </si>
  <si>
    <t>ダノンジュピター</t>
  </si>
  <si>
    <t>[西]佐々木晶</t>
  </si>
  <si>
    <t>ダノックス</t>
  </si>
  <si>
    <t>アインラクス</t>
  </si>
  <si>
    <t>前田幸治</t>
  </si>
  <si>
    <t>ピサノシューマッハ</t>
  </si>
  <si>
    <t>[西]白井寿昭</t>
  </si>
  <si>
    <t xml:space="preserve">市川義美 </t>
  </si>
  <si>
    <t xml:space="preserve">毛利喜八 </t>
  </si>
  <si>
    <t>point</t>
  </si>
  <si>
    <t>赤ﾍﾙ厩舎</t>
  </si>
  <si>
    <t>舌打厩舎</t>
  </si>
  <si>
    <t>point</t>
  </si>
  <si>
    <t>ﾊｯｽﾙ厩舎</t>
  </si>
  <si>
    <t>ＳＳ厩舎</t>
  </si>
  <si>
    <t>point</t>
  </si>
  <si>
    <t>point</t>
  </si>
  <si>
    <t>ニシノシャア</t>
  </si>
  <si>
    <t>[西]橋口弘次</t>
  </si>
  <si>
    <t>[西]田所秀孝</t>
  </si>
  <si>
    <t>シンボリクリスエス</t>
  </si>
  <si>
    <t>デュプリシト</t>
  </si>
  <si>
    <t>Danzig</t>
  </si>
  <si>
    <t>西山茂行</t>
  </si>
  <si>
    <t>西山牧場</t>
  </si>
  <si>
    <t>point</t>
  </si>
  <si>
    <t>出走</t>
  </si>
  <si>
    <t>ポイント</t>
  </si>
  <si>
    <t>収支</t>
  </si>
  <si>
    <t>勝率</t>
  </si>
  <si>
    <t>連対率</t>
  </si>
  <si>
    <t>複勝率</t>
  </si>
  <si>
    <t>3阪神1</t>
  </si>
  <si>
    <t>晴</t>
  </si>
  <si>
    <t>2歳新馬</t>
  </si>
  <si>
    <t>武豊</t>
  </si>
  <si>
    <t>芝1600</t>
  </si>
  <si>
    <t>良</t>
  </si>
  <si>
    <t>37.5-34.4</t>
  </si>
  <si>
    <t>476(0)</t>
  </si>
  <si>
    <t>1函館2</t>
  </si>
  <si>
    <t>津村明秀</t>
  </si>
  <si>
    <t>芝1200</t>
  </si>
  <si>
    <t>35.7-35.2</t>
  </si>
  <si>
    <t>414(0)</t>
  </si>
  <si>
    <t>2福島1</t>
  </si>
  <si>
    <t>松岡正海</t>
  </si>
  <si>
    <t>芝1000</t>
  </si>
  <si>
    <t>34.9-34.3</t>
  </si>
  <si>
    <t>444(0)</t>
  </si>
  <si>
    <t>3阪神2</t>
  </si>
  <si>
    <t>35.2-34.5</t>
  </si>
  <si>
    <t>448(0)</t>
  </si>
  <si>
    <t>2福島4</t>
  </si>
  <si>
    <t>吉田隼人</t>
  </si>
  <si>
    <t>34.6-35.4</t>
  </si>
  <si>
    <t>490(0)</t>
  </si>
  <si>
    <t>3阪神4</t>
  </si>
  <si>
    <t>小雨</t>
  </si>
  <si>
    <t>芝1400</t>
  </si>
  <si>
    <t>稍</t>
  </si>
  <si>
    <t>36.1-36.0</t>
  </si>
  <si>
    <t>488(0)</t>
  </si>
  <si>
    <t>1函館5</t>
  </si>
  <si>
    <t>曇</t>
  </si>
  <si>
    <t>2歳未勝利</t>
  </si>
  <si>
    <t>34.1-36.9</t>
  </si>
  <si>
    <t>420(+6)</t>
  </si>
  <si>
    <t>2福島6</t>
  </si>
  <si>
    <t>後藤浩輝</t>
  </si>
  <si>
    <t>芝1800</t>
  </si>
  <si>
    <t>4-4-5-5</t>
  </si>
  <si>
    <t>36.7-36.1</t>
  </si>
  <si>
    <t>456(0)</t>
  </si>
  <si>
    <t>蛯名正義</t>
  </si>
  <si>
    <t>4-4-2-2</t>
  </si>
  <si>
    <t>462(0)</t>
  </si>
  <si>
    <t>3阪神6</t>
  </si>
  <si>
    <t>34.5-34.8</t>
  </si>
  <si>
    <t>442(-6)</t>
  </si>
  <si>
    <t>内田博幸</t>
  </si>
  <si>
    <t>33.8-36.9</t>
  </si>
  <si>
    <t>452(+8)</t>
  </si>
  <si>
    <t>2福島5</t>
  </si>
  <si>
    <t>柴田善臣</t>
  </si>
  <si>
    <t>34.2-36.0</t>
  </si>
  <si>
    <t>426(0)</t>
  </si>
  <si>
    <t>2福島8</t>
  </si>
  <si>
    <t>二本柳壮</t>
  </si>
  <si>
    <t>35.1-36.7</t>
  </si>
  <si>
    <t>512(0)</t>
  </si>
  <si>
    <t>3阪神7</t>
  </si>
  <si>
    <t>和田竜二</t>
  </si>
  <si>
    <t>34.8-36.2</t>
  </si>
  <si>
    <t>3阪神8</t>
  </si>
  <si>
    <t>池添謙一</t>
  </si>
  <si>
    <t>35.6-35.8</t>
  </si>
  <si>
    <t>36.5-34.5</t>
  </si>
  <si>
    <t>458(0)</t>
  </si>
  <si>
    <t>2函館1</t>
  </si>
  <si>
    <t>34.1-37.5</t>
  </si>
  <si>
    <t>444(-8)</t>
  </si>
  <si>
    <t>2新潟1</t>
  </si>
  <si>
    <t>ダ1200</t>
  </si>
  <si>
    <t>35.9-38.6</t>
  </si>
  <si>
    <t>486(-4)</t>
  </si>
  <si>
    <t>2新潟2</t>
  </si>
  <si>
    <t>雨</t>
  </si>
  <si>
    <t>小牧太</t>
  </si>
  <si>
    <t>35.9-35.1</t>
  </si>
  <si>
    <t>500(0)</t>
  </si>
  <si>
    <t>2函館2</t>
  </si>
  <si>
    <t>34.6-36.6</t>
  </si>
  <si>
    <t>466(0)</t>
  </si>
  <si>
    <t>2函館4</t>
  </si>
  <si>
    <t>松田大作</t>
  </si>
  <si>
    <t>7-7-8-5</t>
  </si>
  <si>
    <t>38.4-36.5</t>
  </si>
  <si>
    <t>454(0)</t>
  </si>
  <si>
    <t>34.6-37.3</t>
  </si>
  <si>
    <t>468(+2)</t>
  </si>
  <si>
    <t>横山典弘</t>
  </si>
  <si>
    <t>2-3-3-3</t>
  </si>
  <si>
    <t>482(0)</t>
  </si>
  <si>
    <t>2新潟3</t>
  </si>
  <si>
    <t>中舘英二</t>
  </si>
  <si>
    <t>37.2-34.1</t>
  </si>
  <si>
    <t>480(0)</t>
  </si>
  <si>
    <t>2新潟4</t>
  </si>
  <si>
    <t>田中勝春</t>
  </si>
  <si>
    <t>34.8-35.6</t>
  </si>
  <si>
    <t>420(-6)</t>
  </si>
  <si>
    <t>2小倉6</t>
  </si>
  <si>
    <t>1-1-2-1</t>
  </si>
  <si>
    <t>37.5-35.0</t>
  </si>
  <si>
    <t>454(-4)</t>
  </si>
  <si>
    <t>16-15-15-14</t>
  </si>
  <si>
    <t>36.6-35.2</t>
  </si>
  <si>
    <t>474(0)</t>
  </si>
  <si>
    <t>2新潟5</t>
  </si>
  <si>
    <t>35.6-34.4</t>
  </si>
  <si>
    <t>460(-2)</t>
  </si>
  <si>
    <t>2小倉8</t>
  </si>
  <si>
    <t>熊沢重文</t>
  </si>
  <si>
    <t>33.3-36.8</t>
  </si>
  <si>
    <t>2函館7</t>
  </si>
  <si>
    <t>藤田伸二</t>
  </si>
  <si>
    <t>1-1-1-1</t>
  </si>
  <si>
    <t>37.5-38.3</t>
  </si>
  <si>
    <t>482(+2)</t>
  </si>
  <si>
    <t>2新潟7</t>
  </si>
  <si>
    <t>35.0-35.8</t>
  </si>
  <si>
    <t>496(-4)</t>
  </si>
  <si>
    <t>1札幌1</t>
  </si>
  <si>
    <t>芝1500</t>
  </si>
  <si>
    <t>**</t>
  </si>
  <si>
    <t>29.3-36.1</t>
  </si>
  <si>
    <t>466(-2)</t>
  </si>
  <si>
    <t>岩田康誠</t>
  </si>
  <si>
    <t>3新潟5</t>
  </si>
  <si>
    <t>34.0-35.6</t>
  </si>
  <si>
    <t>418(-2)</t>
  </si>
  <si>
    <t>1札幌5</t>
  </si>
  <si>
    <t>30.4-36.0</t>
  </si>
  <si>
    <t>494(+6)</t>
  </si>
  <si>
    <t>四位洋文</t>
  </si>
  <si>
    <t>14-12-7-6</t>
  </si>
  <si>
    <t>38.4-35.6</t>
  </si>
  <si>
    <t>506(0)</t>
  </si>
  <si>
    <t>1札幌6</t>
  </si>
  <si>
    <t>36.0-35.4</t>
  </si>
  <si>
    <t>角田晃一</t>
  </si>
  <si>
    <t>30.5-35.5</t>
  </si>
  <si>
    <t>1札幌7</t>
  </si>
  <si>
    <t>2-2-2-2</t>
  </si>
  <si>
    <t>37.1-36.0</t>
  </si>
  <si>
    <t>476(+20)</t>
  </si>
  <si>
    <t>1札幌8</t>
  </si>
  <si>
    <t>菊沢隆徳</t>
  </si>
  <si>
    <t>8-9-10-8</t>
  </si>
  <si>
    <t>39.8-34.8</t>
  </si>
  <si>
    <t>496(0)</t>
  </si>
  <si>
    <t>2札幌1</t>
  </si>
  <si>
    <t>コスモス賞(OP)</t>
  </si>
  <si>
    <t>39.7-35.3</t>
  </si>
  <si>
    <t>2札幌2</t>
  </si>
  <si>
    <t>12-12-11-11</t>
  </si>
  <si>
    <t>37.2-36.1</t>
  </si>
  <si>
    <t>494(-12)</t>
  </si>
  <si>
    <t>死亡</t>
  </si>
  <si>
    <t>重</t>
  </si>
  <si>
    <t>29.8-36.6</t>
  </si>
  <si>
    <t>446(+2)</t>
  </si>
  <si>
    <t>芹沢純一</t>
  </si>
  <si>
    <t>470(-6)</t>
  </si>
  <si>
    <t>4阪神4</t>
  </si>
  <si>
    <t>川田将雅</t>
  </si>
  <si>
    <t>18-18</t>
  </si>
  <si>
    <t>34.8-36.8</t>
  </si>
  <si>
    <t>4阪神3</t>
  </si>
  <si>
    <t>野路菊S(OP)</t>
  </si>
  <si>
    <t>33.9-35.8</t>
  </si>
  <si>
    <t>2札幌3</t>
  </si>
  <si>
    <t>勝浦正樹</t>
  </si>
  <si>
    <t>ダ1000</t>
  </si>
  <si>
    <t>35.8-35.7</t>
  </si>
  <si>
    <t>472(-2)</t>
  </si>
  <si>
    <t>4中山3</t>
  </si>
  <si>
    <t>カンナS(OP)</t>
  </si>
  <si>
    <t>33.3-35.3</t>
  </si>
  <si>
    <t>426(+8)</t>
  </si>
  <si>
    <t>2札幌5</t>
  </si>
  <si>
    <t>2-3-3-2</t>
  </si>
  <si>
    <t>37.8-36.4</t>
  </si>
  <si>
    <t>490(-4)</t>
  </si>
  <si>
    <t>4阪神5</t>
  </si>
  <si>
    <t>34.8-35.1</t>
  </si>
  <si>
    <t>9-9-6-5</t>
  </si>
  <si>
    <t>486(-10)</t>
  </si>
  <si>
    <t>ボクノタイヨウ</t>
  </si>
  <si>
    <t>4中山5</t>
  </si>
  <si>
    <t>4-4-4-3</t>
  </si>
  <si>
    <t>35.4-35.7</t>
  </si>
  <si>
    <t>484(+2)</t>
  </si>
  <si>
    <t>36.0-34.9</t>
  </si>
  <si>
    <t>478(+4)</t>
  </si>
  <si>
    <t>2札幌7</t>
  </si>
  <si>
    <t>札幌2歳S(G3)</t>
  </si>
  <si>
    <t>12-12-8-8</t>
  </si>
  <si>
    <t>36.6-37.9</t>
  </si>
  <si>
    <t>446(-8)</t>
  </si>
  <si>
    <t>4-3-2-3</t>
  </si>
  <si>
    <t>460(-8)</t>
  </si>
  <si>
    <t>2札幌8</t>
  </si>
  <si>
    <t>すずらん賞(OP)</t>
  </si>
  <si>
    <t>34.7-36.2</t>
  </si>
  <si>
    <t>498(+4)</t>
  </si>
  <si>
    <t>4中山8</t>
  </si>
  <si>
    <t>33.8-37.5</t>
  </si>
  <si>
    <t>450(+4)</t>
  </si>
  <si>
    <t>不</t>
  </si>
  <si>
    <t>34.8-35.9</t>
  </si>
  <si>
    <t>470(-2)</t>
  </si>
  <si>
    <t>4京都1</t>
  </si>
  <si>
    <t>りんどう賞(500万下)</t>
  </si>
  <si>
    <t>上村洋行</t>
  </si>
  <si>
    <t>34.3-35.1</t>
  </si>
  <si>
    <t>440(-2)</t>
  </si>
  <si>
    <t>4東京3</t>
  </si>
  <si>
    <t>芝2000</t>
  </si>
  <si>
    <t>37.9-35.6</t>
  </si>
  <si>
    <t>484(0)</t>
  </si>
  <si>
    <t>4東京1</t>
  </si>
  <si>
    <t>プラタナス賞(500万下)</t>
  </si>
  <si>
    <t>ダ1400</t>
  </si>
  <si>
    <t>34.8-38.0</t>
  </si>
  <si>
    <t>490(+8)</t>
  </si>
  <si>
    <t>38.0-34.8</t>
  </si>
  <si>
    <t>4京都5</t>
  </si>
  <si>
    <t>37.3-34.8</t>
  </si>
  <si>
    <t>34.8-35.7</t>
  </si>
  <si>
    <t>480(+2)</t>
  </si>
  <si>
    <t>4京都4</t>
  </si>
  <si>
    <t>デイリー杯2歳S(G2)</t>
  </si>
  <si>
    <t>35.5-34.6</t>
  </si>
  <si>
    <t>452(-2)</t>
  </si>
  <si>
    <t>36.6-35.0</t>
  </si>
  <si>
    <t>450(0)</t>
  </si>
  <si>
    <t>ダ1800</t>
  </si>
  <si>
    <t>6-6-3-3</t>
  </si>
  <si>
    <t>39.5-37.8</t>
  </si>
  <si>
    <t>478(0)</t>
  </si>
  <si>
    <t>4東京4</t>
  </si>
  <si>
    <t>38.6-34.9</t>
  </si>
  <si>
    <t>516(0)</t>
  </si>
  <si>
    <t>4京都6</t>
  </si>
  <si>
    <t>5-4-3-3</t>
  </si>
  <si>
    <t>35.9-35.9</t>
  </si>
  <si>
    <t>474(-16)</t>
  </si>
  <si>
    <t>35.9-35.6</t>
  </si>
  <si>
    <t>494(0)</t>
  </si>
  <si>
    <t>4京都8</t>
  </si>
  <si>
    <t>35.3-36.2</t>
  </si>
  <si>
    <t>440(0)</t>
  </si>
  <si>
    <t>安藤勝己</t>
  </si>
  <si>
    <t>5東京2</t>
  </si>
  <si>
    <t>36.2-34.9</t>
  </si>
  <si>
    <t>434(+14)</t>
  </si>
  <si>
    <t>5京都2</t>
  </si>
  <si>
    <t>KBSファンタジーS(G3)</t>
  </si>
  <si>
    <t>13-13</t>
  </si>
  <si>
    <t>34.4-35.5</t>
  </si>
  <si>
    <t>2-4-3-2</t>
  </si>
  <si>
    <t>39.6-34.3</t>
  </si>
  <si>
    <t>5京都1</t>
  </si>
  <si>
    <t>34.5-35.8</t>
  </si>
  <si>
    <t>502(+2)</t>
  </si>
  <si>
    <t>9-10-10-12</t>
  </si>
  <si>
    <t>36.2-35.0</t>
  </si>
  <si>
    <t>484(+6)</t>
  </si>
  <si>
    <t>39.1-33.9</t>
  </si>
  <si>
    <t>514(0)</t>
  </si>
  <si>
    <t>5-4-6-5</t>
  </si>
  <si>
    <t>37.4-40.5</t>
  </si>
  <si>
    <t>5京都3</t>
  </si>
  <si>
    <t>35.9-35.4</t>
  </si>
  <si>
    <t>446(0)</t>
  </si>
  <si>
    <t>5京都4</t>
  </si>
  <si>
    <t>36.4-35.2</t>
  </si>
  <si>
    <t>黄菊賞(500万下)</t>
  </si>
  <si>
    <t>478(-2)</t>
  </si>
  <si>
    <t>福永祐一</t>
  </si>
  <si>
    <t>37.4-34.5</t>
  </si>
  <si>
    <t>526(0)</t>
  </si>
  <si>
    <t>スボリッ</t>
  </si>
  <si>
    <t>448(-2)</t>
  </si>
  <si>
    <t>470(-4)</t>
  </si>
  <si>
    <t>468(0)</t>
  </si>
  <si>
    <t>5東京6</t>
  </si>
  <si>
    <t>36.2-35.3</t>
  </si>
  <si>
    <t>424(-10)</t>
  </si>
  <si>
    <t>5京都6</t>
  </si>
  <si>
    <t>2歳500万下</t>
  </si>
  <si>
    <t>37.1-34.0</t>
  </si>
  <si>
    <t>5京都5</t>
  </si>
  <si>
    <t>ルメール</t>
  </si>
  <si>
    <t>36.0-34.8</t>
  </si>
  <si>
    <t>508(0)</t>
  </si>
  <si>
    <t>5東京5</t>
  </si>
  <si>
    <t>東京スポーツ杯2歳S(G3)</t>
  </si>
  <si>
    <t>35.2-35.2</t>
  </si>
  <si>
    <t>512(-4)</t>
  </si>
  <si>
    <t>佐藤哲三</t>
  </si>
  <si>
    <t>492(0)</t>
  </si>
  <si>
    <t>5京都9</t>
  </si>
  <si>
    <t>京都2歳S(OP)</t>
  </si>
  <si>
    <t>5-4-5-3</t>
  </si>
  <si>
    <t>37.1-34.9</t>
  </si>
  <si>
    <t>490(-8)</t>
  </si>
  <si>
    <t>35.9-35.3</t>
  </si>
  <si>
    <t>442(+2)</t>
  </si>
  <si>
    <t>490(+4)</t>
  </si>
  <si>
    <t>35.4-36.0</t>
  </si>
  <si>
    <t>5東京9</t>
  </si>
  <si>
    <t>ダ1600</t>
  </si>
  <si>
    <t>36.4-37.8</t>
  </si>
  <si>
    <t>460(+6)</t>
  </si>
  <si>
    <t>3中京10</t>
  </si>
  <si>
    <t>7-7-7-7</t>
  </si>
  <si>
    <t>36.3-35.6</t>
  </si>
  <si>
    <t>442(-4)</t>
  </si>
  <si>
    <t>5京都8</t>
  </si>
  <si>
    <t>デムーロ</t>
  </si>
  <si>
    <t>36.5-35.2</t>
  </si>
  <si>
    <t>512(+16)</t>
  </si>
  <si>
    <t>5阪神2</t>
  </si>
  <si>
    <t>阪神ジュベナイルF(G1)</t>
  </si>
  <si>
    <t>ホワイト</t>
  </si>
  <si>
    <t>34.4-35.7</t>
  </si>
  <si>
    <t>460(0)</t>
  </si>
  <si>
    <t>5阪神1</t>
  </si>
  <si>
    <t>36.3-34.3</t>
  </si>
  <si>
    <t>470(0)</t>
  </si>
  <si>
    <t>528(0)</t>
  </si>
  <si>
    <t>千両賞(500万下)</t>
  </si>
  <si>
    <t>34.5-35.1</t>
  </si>
  <si>
    <t>482(-6)</t>
  </si>
  <si>
    <t>37.9-37.7</t>
  </si>
  <si>
    <t>494(+4)</t>
  </si>
  <si>
    <t>35.8-35.1</t>
  </si>
  <si>
    <t>496(-6)</t>
  </si>
  <si>
    <t>446(+6)</t>
  </si>
  <si>
    <t>5中山1</t>
  </si>
  <si>
    <t>葉牡丹賞(500万下)</t>
  </si>
  <si>
    <t>ペリエ</t>
  </si>
  <si>
    <t>36.1-34.9</t>
  </si>
  <si>
    <t>496(+12)</t>
  </si>
  <si>
    <t>6-7-5-3</t>
  </si>
  <si>
    <t>38.5-34.9</t>
  </si>
  <si>
    <t>528(+2)</t>
  </si>
  <si>
    <t>3-4-2-3</t>
  </si>
  <si>
    <t>5中山2</t>
  </si>
  <si>
    <t>33.8-35.3</t>
  </si>
  <si>
    <t>454(+4)</t>
  </si>
  <si>
    <t>466(-4)</t>
  </si>
  <si>
    <t>440(+14)</t>
  </si>
  <si>
    <t>藤岡佑介</t>
  </si>
  <si>
    <t>17-15</t>
  </si>
  <si>
    <t>480(-4)</t>
  </si>
  <si>
    <t>3中京3</t>
  </si>
  <si>
    <t>野元昭嘉</t>
  </si>
  <si>
    <t>12-11-5-6</t>
  </si>
  <si>
    <t>37.6-34.7</t>
  </si>
  <si>
    <t>5阪神3</t>
  </si>
  <si>
    <t>38.3-34.8</t>
  </si>
  <si>
    <t>エリカ賞(500万下)</t>
  </si>
  <si>
    <t>2-2-3-3</t>
  </si>
  <si>
    <t>36.7-36.2</t>
  </si>
  <si>
    <t>5阪神4</t>
  </si>
  <si>
    <t>34.3-34.8</t>
  </si>
  <si>
    <t>436(0)</t>
  </si>
  <si>
    <t>460(+2)</t>
  </si>
  <si>
    <t>3-4-4-4</t>
  </si>
  <si>
    <t>37.8-39.0</t>
  </si>
  <si>
    <t>506(-2)</t>
  </si>
  <si>
    <t>36.1-35.9</t>
  </si>
  <si>
    <t>442(0)</t>
  </si>
  <si>
    <t>35.1-35.5</t>
  </si>
  <si>
    <t>416(+2)</t>
  </si>
  <si>
    <t>5中山4</t>
  </si>
  <si>
    <t>8-10-12-12</t>
  </si>
  <si>
    <t>38.7-39.5</t>
  </si>
  <si>
    <t>500(+14)</t>
  </si>
  <si>
    <t>朝日フューチュリティ(G1)</t>
  </si>
  <si>
    <t>34.7-35.2</t>
  </si>
  <si>
    <t>458(+6)</t>
  </si>
  <si>
    <t>5阪神6</t>
  </si>
  <si>
    <t>35.9-36.3</t>
  </si>
  <si>
    <t>522(-6)</t>
  </si>
  <si>
    <t>3中京5</t>
  </si>
  <si>
    <t>ダ1700</t>
  </si>
  <si>
    <t>2-3-2-2</t>
  </si>
  <si>
    <t>29.3-40.3</t>
  </si>
  <si>
    <t>496(+2)</t>
  </si>
  <si>
    <t>除</t>
  </si>
  <si>
    <t>38.7-36.3</t>
  </si>
  <si>
    <t>3-3-4-4</t>
  </si>
  <si>
    <t>5-5-6-4</t>
  </si>
  <si>
    <t>464(0)</t>
  </si>
  <si>
    <t>北村宏司</t>
  </si>
  <si>
    <t>35.4-38.5</t>
  </si>
  <si>
    <t>504(+4)</t>
  </si>
  <si>
    <t>マルターズランサム</t>
  </si>
  <si>
    <t>報知杯中京2歳S(OP)</t>
  </si>
  <si>
    <t>35.5-35.8</t>
  </si>
  <si>
    <t>5中山6</t>
  </si>
  <si>
    <t>37.3-40.1</t>
  </si>
  <si>
    <t>494(-2)</t>
  </si>
  <si>
    <t>5阪神7</t>
  </si>
  <si>
    <t>36.7-34.8</t>
  </si>
  <si>
    <t>5中山7</t>
  </si>
  <si>
    <t>クリスマスローズS(OP)</t>
  </si>
  <si>
    <t>33.7-35.3</t>
  </si>
  <si>
    <t>436(-4)</t>
  </si>
  <si>
    <t>37.3-35.2</t>
  </si>
  <si>
    <t>520(0)</t>
  </si>
  <si>
    <t>5中山8</t>
  </si>
  <si>
    <t>ホープフルS(OP)</t>
  </si>
  <si>
    <t>7-8-7-4</t>
  </si>
  <si>
    <t>37.5-36.9</t>
  </si>
  <si>
    <t>498(+2)</t>
  </si>
  <si>
    <t>3-2-2-1</t>
  </si>
  <si>
    <t>36.8-40.1</t>
  </si>
  <si>
    <t>458(-18)</t>
  </si>
  <si>
    <t>5阪神8</t>
  </si>
  <si>
    <t>14-15</t>
  </si>
  <si>
    <t>35.5-35.6</t>
  </si>
  <si>
    <t>474(-8)</t>
  </si>
  <si>
    <t>6-6-5-5</t>
  </si>
  <si>
    <t>35.8-38.3</t>
  </si>
  <si>
    <t>502(-4)</t>
  </si>
  <si>
    <t>3中京7</t>
  </si>
  <si>
    <t>4-4-3-3</t>
  </si>
  <si>
    <t>36.8-35.1</t>
  </si>
  <si>
    <t>434(-8)</t>
  </si>
  <si>
    <t>ラジオNIKKEI杯(G3)</t>
  </si>
  <si>
    <t>5-5-5-4</t>
  </si>
  <si>
    <t>37.5-35.5</t>
  </si>
  <si>
    <t>492(-2)</t>
  </si>
  <si>
    <t>戸崎圭太</t>
  </si>
  <si>
    <t>36.2-37.1</t>
  </si>
  <si>
    <t>1京都1</t>
  </si>
  <si>
    <t>3歳未勝利</t>
  </si>
  <si>
    <t>488(-2)</t>
  </si>
  <si>
    <t>1中山1</t>
  </si>
  <si>
    <t>4-3-4-4</t>
  </si>
  <si>
    <t>37.0-40.1</t>
  </si>
  <si>
    <t>468(+10)</t>
  </si>
  <si>
    <t>1京都2</t>
  </si>
  <si>
    <t>福寿草特別(500万下)</t>
  </si>
  <si>
    <t>8-9-5-3</t>
  </si>
  <si>
    <t>36.7-35.0</t>
  </si>
  <si>
    <t>464(-6)</t>
  </si>
  <si>
    <t>8-8-8-8</t>
  </si>
  <si>
    <t>464(+4)</t>
  </si>
  <si>
    <t>522(0)</t>
  </si>
  <si>
    <t>14-15-11-9</t>
  </si>
  <si>
    <t>36.6-37.8</t>
  </si>
  <si>
    <t>484(-8)</t>
  </si>
  <si>
    <t>3歳新馬</t>
  </si>
  <si>
    <t>35.8-37.5</t>
  </si>
  <si>
    <t>10-9-10-9</t>
  </si>
  <si>
    <t>1中山2</t>
  </si>
  <si>
    <t>丸田恭介</t>
  </si>
  <si>
    <t>34.6-39.4</t>
  </si>
  <si>
    <t>480(+10)</t>
  </si>
  <si>
    <t>モンテクリスエス</t>
  </si>
  <si>
    <t>462(-2)</t>
  </si>
  <si>
    <t>1中山4</t>
  </si>
  <si>
    <t>8-8-7-6</t>
  </si>
  <si>
    <t>36.3-37.7</t>
  </si>
  <si>
    <t>424(0)</t>
  </si>
  <si>
    <t>フサイチクリヨン</t>
  </si>
  <si>
    <t>1京都4</t>
  </si>
  <si>
    <t>36.0-36.3</t>
  </si>
  <si>
    <t>日刊スポシンザン記念(G3)</t>
  </si>
  <si>
    <t>長谷川浩</t>
  </si>
  <si>
    <t>34.1-37.0</t>
  </si>
  <si>
    <t>462(+2)</t>
  </si>
  <si>
    <t>37.3-37.7</t>
  </si>
  <si>
    <t>444(-4)</t>
  </si>
  <si>
    <t>3-3-6-5</t>
  </si>
  <si>
    <t>36.9-35.6</t>
  </si>
  <si>
    <t>1京都3</t>
  </si>
  <si>
    <t>35.7-36.7</t>
  </si>
  <si>
    <t>朱竹賞(500万下)</t>
  </si>
  <si>
    <t>33.0-37.0</t>
  </si>
  <si>
    <t>434(-2)</t>
  </si>
  <si>
    <t>6-6-4-4</t>
  </si>
  <si>
    <t>492(-4)</t>
  </si>
  <si>
    <t>1小倉2</t>
  </si>
  <si>
    <t>6-6-4-3</t>
  </si>
  <si>
    <t>37.0-37.9</t>
  </si>
  <si>
    <t>438(+4)</t>
  </si>
  <si>
    <t>1中山6</t>
  </si>
  <si>
    <t>京成杯(G3)</t>
  </si>
  <si>
    <t>2-2-2-1</t>
  </si>
  <si>
    <t>35.8-36.6</t>
  </si>
  <si>
    <t>500(+8)</t>
  </si>
  <si>
    <t>1京都6</t>
  </si>
  <si>
    <t>紅梅S(OP)</t>
  </si>
  <si>
    <t>秋山真一</t>
  </si>
  <si>
    <t>35.7-35.6</t>
  </si>
  <si>
    <t>2-3-2-3</t>
  </si>
  <si>
    <t>37.5-37.6</t>
  </si>
  <si>
    <t>506(+4)</t>
  </si>
  <si>
    <t>1京都5</t>
  </si>
  <si>
    <t>1-1-1-2</t>
  </si>
  <si>
    <t>38.4-37.1</t>
  </si>
  <si>
    <t>408(-6)</t>
  </si>
  <si>
    <t>芝2200</t>
  </si>
  <si>
    <t>4-4-4-4</t>
  </si>
  <si>
    <t>37.1-34.8</t>
  </si>
  <si>
    <t>480(-6)</t>
  </si>
  <si>
    <t>420(+4)</t>
  </si>
  <si>
    <t>あすなろ賞(500万下)</t>
  </si>
  <si>
    <t>5-5-6-2</t>
  </si>
  <si>
    <t>37.5-37.9</t>
  </si>
  <si>
    <t>476(-2)</t>
  </si>
  <si>
    <t>456(+2)</t>
  </si>
  <si>
    <t>35.2-38.1</t>
  </si>
  <si>
    <t>3歳500万下</t>
  </si>
  <si>
    <t>34.4-37.9</t>
  </si>
  <si>
    <t>1小倉1</t>
  </si>
  <si>
    <t>藤岡康太</t>
  </si>
  <si>
    <t>33.7-35.2</t>
  </si>
  <si>
    <t>462(-8)</t>
  </si>
  <si>
    <t>37.0-35.8</t>
  </si>
  <si>
    <t>530(0)</t>
  </si>
  <si>
    <t>1京都7</t>
  </si>
  <si>
    <t>36.0-35.8</t>
  </si>
  <si>
    <t>486(+2)</t>
  </si>
  <si>
    <t>1京都8</t>
  </si>
  <si>
    <t>若菜賞(500万下)</t>
  </si>
  <si>
    <t>35.0-37.3</t>
  </si>
  <si>
    <t>若駒S(OP)</t>
  </si>
  <si>
    <t>6-6-6-6</t>
  </si>
  <si>
    <t>37.9-35.4</t>
  </si>
  <si>
    <t>458(-6)</t>
  </si>
  <si>
    <t>35.4-35.8</t>
  </si>
  <si>
    <t>524(+2)</t>
  </si>
  <si>
    <t>490(-2)</t>
  </si>
  <si>
    <t>16-15-15-15</t>
  </si>
  <si>
    <t>36.6-39.0</t>
  </si>
  <si>
    <t>1中山7</t>
  </si>
  <si>
    <t>若竹賞(500万下)</t>
  </si>
  <si>
    <t>480(+20)</t>
  </si>
  <si>
    <t>35.8-37.1</t>
  </si>
  <si>
    <t>1小倉4</t>
  </si>
  <si>
    <t>10-9-6-8</t>
  </si>
  <si>
    <t>35.6-36.2</t>
  </si>
  <si>
    <t>482(-2)</t>
  </si>
  <si>
    <t>30.5-38.9</t>
  </si>
  <si>
    <t>510(-2)</t>
  </si>
  <si>
    <t>35.8-36.4</t>
  </si>
  <si>
    <t>504(0)</t>
  </si>
  <si>
    <t>5-5-5-5</t>
  </si>
  <si>
    <t>458(-4)</t>
  </si>
  <si>
    <t>2京都2</t>
  </si>
  <si>
    <t>ダ1900</t>
  </si>
  <si>
    <t>2-1-1-1</t>
  </si>
  <si>
    <t>29.1-39.1</t>
  </si>
  <si>
    <t>1東京2</t>
  </si>
  <si>
    <t>取</t>
  </si>
  <si>
    <t>35.3-38.1</t>
  </si>
  <si>
    <t>計不</t>
  </si>
  <si>
    <t>2京都1</t>
  </si>
  <si>
    <t>つばき賞(500万下)</t>
  </si>
  <si>
    <t>35.9-35.7</t>
  </si>
  <si>
    <t>1東京1</t>
  </si>
  <si>
    <t>35.8-38.7</t>
  </si>
  <si>
    <t>464(-4)</t>
  </si>
  <si>
    <t>13-14</t>
  </si>
  <si>
    <t>478(-6)</t>
  </si>
  <si>
    <t>14-15-12-11</t>
  </si>
  <si>
    <t>38.3-35.2</t>
  </si>
  <si>
    <t>2京都3</t>
  </si>
  <si>
    <t>エルフィンS(OP)</t>
  </si>
  <si>
    <t>37.1-34.4</t>
  </si>
  <si>
    <t>480(+4)</t>
  </si>
  <si>
    <t>2京都4</t>
  </si>
  <si>
    <t>36.9-38.6</t>
  </si>
  <si>
    <t>486(0)</t>
  </si>
  <si>
    <t>1東京4</t>
  </si>
  <si>
    <t>35.7-35.7</t>
  </si>
  <si>
    <t>430(+6)</t>
  </si>
  <si>
    <t>梅花賞(500万下)</t>
  </si>
  <si>
    <t>芝2400</t>
  </si>
  <si>
    <t>6-7-7-5</t>
  </si>
  <si>
    <t>35.3-36.8</t>
  </si>
  <si>
    <t>9-8-5-4</t>
  </si>
  <si>
    <t>37.9-38.8</t>
  </si>
  <si>
    <t>470(+8)</t>
  </si>
  <si>
    <t>雪</t>
  </si>
  <si>
    <t>37.7-39.5</t>
  </si>
  <si>
    <t>410(-10)</t>
  </si>
  <si>
    <t>共同通信杯(G3)</t>
  </si>
  <si>
    <t>33.9-36.1</t>
  </si>
  <si>
    <t>406(-2)</t>
  </si>
  <si>
    <t>468(-8)</t>
  </si>
  <si>
    <t>1小倉7</t>
  </si>
  <si>
    <t>35.2-36.7</t>
  </si>
  <si>
    <t>酒井学</t>
  </si>
  <si>
    <t>36.6-36.0</t>
  </si>
  <si>
    <t>35.6-35.7</t>
  </si>
  <si>
    <t>438(0)</t>
  </si>
  <si>
    <t>10-9-9-8</t>
  </si>
  <si>
    <t>430(-4)</t>
  </si>
  <si>
    <t>2京都6</t>
  </si>
  <si>
    <t>37.6-35.1</t>
  </si>
  <si>
    <t>抹消</t>
  </si>
  <si>
    <t>1東京6</t>
  </si>
  <si>
    <t>1東京5</t>
  </si>
  <si>
    <t>セントポーリア賞(500万下)</t>
  </si>
  <si>
    <t>36.1-35.3</t>
  </si>
  <si>
    <t>きさらぎ賞(G3)</t>
  </si>
  <si>
    <t>14-14</t>
  </si>
  <si>
    <t>538(+10)</t>
  </si>
  <si>
    <t>川崎</t>
  </si>
  <si>
    <t>ウインターフラワー賞</t>
  </si>
  <si>
    <t>今野忠成</t>
  </si>
  <si>
    <t>3-4-3-6</t>
  </si>
  <si>
    <t>39.1-39.8</t>
  </si>
  <si>
    <t>476(-4)</t>
  </si>
  <si>
    <t>36.0-37.5</t>
  </si>
  <si>
    <t>36.1-35.8</t>
  </si>
  <si>
    <t>520(+10)</t>
  </si>
  <si>
    <t>534(+4)</t>
  </si>
  <si>
    <t>1東京7</t>
  </si>
  <si>
    <t>デイリー杯クイーンC(G3)</t>
  </si>
  <si>
    <t>35.3-35.3</t>
  </si>
  <si>
    <t>2京都7</t>
  </si>
  <si>
    <t>6-8-8-6</t>
  </si>
  <si>
    <t>38.1-37.0</t>
  </si>
  <si>
    <t>530(+10)</t>
  </si>
  <si>
    <t>37.0-37.2</t>
  </si>
  <si>
    <t>1東京8</t>
  </si>
  <si>
    <t>35.4-38.6</t>
  </si>
  <si>
    <t>16-16</t>
  </si>
  <si>
    <t>36.2-36.4</t>
  </si>
  <si>
    <t>タイムオーバー　１ヶ月出走停止処分</t>
  </si>
  <si>
    <t>8-8-9-7</t>
  </si>
  <si>
    <t>36.9-37.0</t>
  </si>
  <si>
    <t>35.5-35.2</t>
  </si>
  <si>
    <t>526(+2)</t>
  </si>
  <si>
    <t>1阪神1</t>
  </si>
  <si>
    <t>アーリントンC(G3)</t>
  </si>
  <si>
    <t>35.2-36.2</t>
  </si>
  <si>
    <t>474(-6)</t>
  </si>
  <si>
    <t>2中山2</t>
  </si>
  <si>
    <t>35.3-35.9</t>
  </si>
  <si>
    <t>428(-2)</t>
  </si>
  <si>
    <t>1中京1</t>
  </si>
  <si>
    <t>5-5-2-2</t>
  </si>
  <si>
    <t>30.8-38.1</t>
  </si>
  <si>
    <t>464(-2)</t>
  </si>
  <si>
    <t>1阪神2</t>
  </si>
  <si>
    <t>36.1-35.1</t>
  </si>
  <si>
    <t>448(+6)</t>
  </si>
  <si>
    <t>すみれS(OP)</t>
  </si>
  <si>
    <t>36.3-35.1</t>
  </si>
  <si>
    <t>462(+4)</t>
  </si>
  <si>
    <t>476(+8)</t>
  </si>
  <si>
    <t>36.9-37.6</t>
  </si>
  <si>
    <t>460(-6)</t>
  </si>
  <si>
    <t>2中山1</t>
  </si>
  <si>
    <t>36.6-35.3</t>
  </si>
  <si>
    <t>武幸四郎</t>
  </si>
  <si>
    <t>3-3-7-2</t>
  </si>
  <si>
    <t>39.6-37.8</t>
  </si>
  <si>
    <t>1中京2</t>
  </si>
  <si>
    <t>9-9-9-10</t>
  </si>
  <si>
    <t>526(-8)</t>
  </si>
  <si>
    <t>10-10-10-8</t>
  </si>
  <si>
    <t>460(-4)</t>
  </si>
  <si>
    <t>2中山3</t>
  </si>
  <si>
    <t>黄梅賞(500万下)</t>
  </si>
  <si>
    <t>35.5-36.0</t>
  </si>
  <si>
    <t>526(-2)</t>
  </si>
  <si>
    <t>1阪神3</t>
  </si>
  <si>
    <t>チューリップ賞(G3)</t>
  </si>
  <si>
    <t>36.1-34.5</t>
  </si>
  <si>
    <t>468(-2)</t>
  </si>
  <si>
    <t>1中京4</t>
  </si>
  <si>
    <t>34.0-35.2</t>
  </si>
  <si>
    <t>440(+4)</t>
  </si>
  <si>
    <t>1阪神4</t>
  </si>
  <si>
    <t>38.9-37.4</t>
  </si>
  <si>
    <t>438(-8)</t>
  </si>
  <si>
    <t>2中山4</t>
  </si>
  <si>
    <t>報知杯弥生賞(G2)</t>
  </si>
  <si>
    <t>36.1-35.2</t>
  </si>
  <si>
    <t>532(-6)</t>
  </si>
  <si>
    <t>6-4-6-3</t>
  </si>
  <si>
    <t>464(+6)</t>
  </si>
  <si>
    <t>34.3-36.2</t>
  </si>
  <si>
    <t>7-6-6-3</t>
  </si>
  <si>
    <t>39.5-37.5</t>
  </si>
  <si>
    <t>470(+4)</t>
  </si>
  <si>
    <t>1中京3</t>
  </si>
  <si>
    <t>はなのき賞(500万下)</t>
  </si>
  <si>
    <t>33.3-35.6</t>
  </si>
  <si>
    <t>434(0)</t>
  </si>
  <si>
    <t>14-13-13-12</t>
  </si>
  <si>
    <t>1阪神6</t>
  </si>
  <si>
    <t>フィリーズレビュー(G2)</t>
  </si>
  <si>
    <t>34.8-35.8</t>
  </si>
  <si>
    <t>404(-6)</t>
  </si>
  <si>
    <t>2中山5</t>
  </si>
  <si>
    <t>アネモネS(OP)</t>
  </si>
  <si>
    <t>35.3-36.7</t>
  </si>
  <si>
    <t>518(-8)</t>
  </si>
  <si>
    <t>35.3-35.7</t>
  </si>
  <si>
    <t>2中山6</t>
  </si>
  <si>
    <t>9-8-3-4</t>
  </si>
  <si>
    <t>37.1-35.1</t>
  </si>
  <si>
    <t>506(-6)</t>
  </si>
  <si>
    <t>1阪神5</t>
  </si>
  <si>
    <t>1-1-3-6</t>
  </si>
  <si>
    <t>39.4-37.2</t>
  </si>
  <si>
    <t>2中山7</t>
  </si>
  <si>
    <t>36.0-36.0</t>
  </si>
  <si>
    <t>428(0)</t>
  </si>
  <si>
    <t>1阪神8</t>
  </si>
  <si>
    <t>34.8-36.3</t>
  </si>
  <si>
    <t>2中山8</t>
  </si>
  <si>
    <t>15-15-14-11</t>
  </si>
  <si>
    <t>37.0-36.5</t>
  </si>
  <si>
    <t>540(0)</t>
  </si>
  <si>
    <t>1阪神7</t>
  </si>
  <si>
    <t>若葉S(OP)</t>
  </si>
  <si>
    <t>3-3-3-4</t>
  </si>
  <si>
    <t>36.6-35.7</t>
  </si>
  <si>
    <t>452(-10)</t>
  </si>
  <si>
    <t>フジTVスプリングS(G2)</t>
  </si>
  <si>
    <t>3-2-1-1</t>
  </si>
  <si>
    <t>フラワーC(G3)</t>
  </si>
  <si>
    <t>6-4-2-2</t>
  </si>
  <si>
    <t>37.8-36.1</t>
  </si>
  <si>
    <t>470(-10)</t>
  </si>
  <si>
    <t>37.9-38.0</t>
  </si>
  <si>
    <t>3-3-3-3</t>
  </si>
  <si>
    <t>454(-6)</t>
  </si>
  <si>
    <t>12-14-14</t>
  </si>
  <si>
    <t>1中京8</t>
  </si>
  <si>
    <t>2-2-1-1</t>
  </si>
  <si>
    <t>34.1-36.7</t>
  </si>
  <si>
    <t>456(-2)</t>
  </si>
  <si>
    <t>8-8-6-4</t>
  </si>
  <si>
    <t>532(+6)</t>
  </si>
  <si>
    <t>3中山2</t>
  </si>
  <si>
    <t>38.1-39.3</t>
  </si>
  <si>
    <t>2阪神1</t>
  </si>
  <si>
    <t>35.1-35.6</t>
  </si>
  <si>
    <t>438(-10)</t>
  </si>
  <si>
    <t>毎日杯(G3)</t>
  </si>
  <si>
    <t>35.0-35.3</t>
  </si>
  <si>
    <t>526(-4)</t>
  </si>
  <si>
    <t>3中山1</t>
  </si>
  <si>
    <t>34.5-36.8</t>
  </si>
  <si>
    <t>444(-2)</t>
  </si>
  <si>
    <t>1中京10</t>
  </si>
  <si>
    <t>12-12-12-11</t>
  </si>
  <si>
    <t>30.4-38.0</t>
  </si>
  <si>
    <t>538(+26)</t>
  </si>
  <si>
    <t>34.7-38.0</t>
  </si>
  <si>
    <t>10-10-9-12</t>
  </si>
  <si>
    <t>37.3-37.8</t>
  </si>
  <si>
    <t>488(+2)</t>
  </si>
  <si>
    <t>2阪神4</t>
  </si>
  <si>
    <t>マーガレットS(OP)</t>
  </si>
  <si>
    <t>34.3-35.2</t>
  </si>
  <si>
    <t>466(+6)</t>
  </si>
  <si>
    <t>3中山4</t>
  </si>
  <si>
    <t>伏竜S(OP)</t>
  </si>
  <si>
    <t>8-8-11-10</t>
  </si>
  <si>
    <t>480(-2)</t>
  </si>
  <si>
    <t>3中山3</t>
  </si>
  <si>
    <t>7-6-7-6</t>
  </si>
  <si>
    <t>36.8-39.1</t>
  </si>
  <si>
    <t>510(+4)</t>
  </si>
  <si>
    <t>35.2-35.0</t>
  </si>
  <si>
    <t>530(-2)</t>
  </si>
  <si>
    <t>2阪神6</t>
  </si>
  <si>
    <t>桜花賞(G1)</t>
  </si>
  <si>
    <t>34.6-35.9</t>
  </si>
  <si>
    <t>2阪神5</t>
  </si>
  <si>
    <t>アザレア賞(500万下)</t>
  </si>
  <si>
    <t>37.8-34.5</t>
  </si>
  <si>
    <t>498(+6)</t>
  </si>
  <si>
    <t>忘れな草賞(OP)</t>
  </si>
  <si>
    <t>35.4-37.6</t>
  </si>
  <si>
    <t>34.5-35.9</t>
  </si>
  <si>
    <t>494(-6)</t>
  </si>
  <si>
    <t>15-13</t>
  </si>
  <si>
    <t>35.0-35.2</t>
  </si>
  <si>
    <t>37.7-34.9</t>
  </si>
  <si>
    <t>438(-2)</t>
  </si>
  <si>
    <t>440(+2)</t>
  </si>
  <si>
    <t>520(+2)</t>
  </si>
  <si>
    <t>486(-6)</t>
  </si>
  <si>
    <t>442(+4)</t>
  </si>
  <si>
    <t>3-4-3-3</t>
  </si>
  <si>
    <t>37.3-37.0</t>
  </si>
  <si>
    <t>482(-8)</t>
  </si>
  <si>
    <t>35.0-38.7</t>
  </si>
  <si>
    <t>3中山6</t>
  </si>
  <si>
    <t>桜草特別(500万下)</t>
  </si>
  <si>
    <t>34.8-36.5</t>
  </si>
  <si>
    <t>458(+2)</t>
  </si>
  <si>
    <t>460(-10)</t>
  </si>
  <si>
    <t>1福島2</t>
  </si>
  <si>
    <t>30.2-38.3</t>
  </si>
  <si>
    <t>534(-4)</t>
  </si>
  <si>
    <t>8-9-8-13</t>
  </si>
  <si>
    <t>36.9-37.8</t>
  </si>
  <si>
    <t>498(0)</t>
  </si>
  <si>
    <t>1福島1</t>
  </si>
  <si>
    <t>35.3-37.5</t>
  </si>
  <si>
    <t>448(-8)</t>
  </si>
  <si>
    <t>2阪神8</t>
  </si>
  <si>
    <t>35.8-35.5</t>
  </si>
  <si>
    <t>484(-4)</t>
  </si>
  <si>
    <t>2阪神7</t>
  </si>
  <si>
    <t>37.0-36.3</t>
  </si>
  <si>
    <t>526(-14)</t>
  </si>
  <si>
    <t>3中山8</t>
  </si>
  <si>
    <t>皐月賞(G1)</t>
  </si>
  <si>
    <t>13-13-6-8</t>
  </si>
  <si>
    <t>36.2-35.2</t>
  </si>
  <si>
    <t>4-5-6-4</t>
  </si>
  <si>
    <t>9-11-11-8</t>
  </si>
  <si>
    <t>柴山雄一</t>
  </si>
  <si>
    <t>454(-2)</t>
  </si>
  <si>
    <t>446(-18)</t>
  </si>
  <si>
    <t>9-9-12-13</t>
  </si>
  <si>
    <t>37.5-38.1</t>
  </si>
  <si>
    <t>鮫島克也</t>
  </si>
  <si>
    <t>29.8-37.5</t>
  </si>
  <si>
    <t>470(+2)</t>
  </si>
  <si>
    <t>園田</t>
  </si>
  <si>
    <t>六甲山特別</t>
  </si>
  <si>
    <t>8-8-5-4</t>
  </si>
  <si>
    <t>3京都1</t>
  </si>
  <si>
    <t>3京都2</t>
  </si>
  <si>
    <t>7-7-5-3</t>
  </si>
  <si>
    <t>35.8-34.5</t>
  </si>
  <si>
    <t>472(+6)</t>
  </si>
  <si>
    <t>1福島5</t>
  </si>
  <si>
    <t>滝桜賞(500万下)</t>
  </si>
  <si>
    <t>3-3-7-8</t>
  </si>
  <si>
    <t>30.5-38.2</t>
  </si>
  <si>
    <t>2東京1</t>
  </si>
  <si>
    <t>36.0-37.8</t>
  </si>
  <si>
    <t>518(-2)</t>
  </si>
  <si>
    <t>中</t>
  </si>
  <si>
    <t>5-5-7-11</t>
  </si>
  <si>
    <t>36.9-36.7</t>
  </si>
  <si>
    <t>ムーニーバレーRC賞(500万下)</t>
  </si>
  <si>
    <t>10-10-10-10</t>
  </si>
  <si>
    <t>35.5-35.1</t>
  </si>
  <si>
    <t>524(-2)</t>
  </si>
  <si>
    <t>橘S(OP)</t>
  </si>
  <si>
    <t>34.0-34.5</t>
  </si>
  <si>
    <t>450(-8)</t>
  </si>
  <si>
    <t>35.1-35.3</t>
  </si>
  <si>
    <t>508(-12)</t>
  </si>
  <si>
    <t>6-6-4-5</t>
  </si>
  <si>
    <t>494(-4)</t>
  </si>
  <si>
    <t>2東京6</t>
  </si>
  <si>
    <t>NHKマイルC(G1)</t>
  </si>
  <si>
    <t>34.6-35.0</t>
  </si>
  <si>
    <t>3京都3</t>
  </si>
  <si>
    <t>36.8-38.0</t>
  </si>
  <si>
    <t>3京都6</t>
  </si>
  <si>
    <t>田中克典</t>
  </si>
  <si>
    <t>35.4-37.0</t>
  </si>
  <si>
    <t>456(+8)</t>
  </si>
  <si>
    <t>1新潟3</t>
  </si>
  <si>
    <t>村田一誠</t>
  </si>
  <si>
    <t>35.8-34.4</t>
  </si>
  <si>
    <t>2東京5</t>
  </si>
  <si>
    <t>プリンシパルS(OP)</t>
  </si>
  <si>
    <t>35.4-36.5</t>
  </si>
  <si>
    <t>522(-4)</t>
  </si>
  <si>
    <t>36.7-36.6</t>
  </si>
  <si>
    <t>478(+6)</t>
  </si>
  <si>
    <t>490(-14)</t>
  </si>
  <si>
    <t>13-16</t>
  </si>
  <si>
    <t>矢車賞(500万下)</t>
  </si>
  <si>
    <t>34.8-37.4</t>
  </si>
  <si>
    <t>480(+6)</t>
  </si>
  <si>
    <t>アメリカ</t>
  </si>
  <si>
    <t>ピーターパンS(G2)</t>
  </si>
  <si>
    <t>デザーモ</t>
  </si>
  <si>
    <t>2東京4</t>
  </si>
  <si>
    <t>スイートピーS(OP)</t>
  </si>
  <si>
    <t>35.5-34.5</t>
  </si>
  <si>
    <t>シャヴェ</t>
  </si>
  <si>
    <t>幸英明</t>
  </si>
  <si>
    <t>33.6-36.3</t>
  </si>
  <si>
    <t>2東京3</t>
  </si>
  <si>
    <t>テレビ東京杯青葉賞(G2)</t>
  </si>
  <si>
    <t>4-5-4-4</t>
  </si>
  <si>
    <t>36.2-34.8</t>
  </si>
  <si>
    <t>470(-12)</t>
  </si>
  <si>
    <t>端午S(OP)</t>
  </si>
  <si>
    <t>15-15-15-15</t>
  </si>
  <si>
    <t>36.5-37.9</t>
  </si>
  <si>
    <t>3京都5</t>
  </si>
  <si>
    <t>京都新聞杯(G2)</t>
  </si>
  <si>
    <t>9-10-15-16</t>
  </si>
  <si>
    <t>37.3-36.1</t>
  </si>
  <si>
    <t>524(0)</t>
  </si>
  <si>
    <t>35.6-36.8</t>
  </si>
  <si>
    <t>1新潟2</t>
  </si>
  <si>
    <t>はやぶさ賞(500万下)</t>
  </si>
  <si>
    <t>32.7-32.7</t>
  </si>
  <si>
    <t>1新潟4</t>
  </si>
  <si>
    <t>浜中俊</t>
  </si>
  <si>
    <t>480(-8)</t>
  </si>
  <si>
    <t>446(-2)</t>
  </si>
  <si>
    <t>35.1-36.0</t>
  </si>
  <si>
    <t>484(-6)</t>
  </si>
  <si>
    <t>508(+4)</t>
  </si>
  <si>
    <t>9-9-7-9</t>
  </si>
  <si>
    <t>532(+2)</t>
  </si>
  <si>
    <t>3京都8</t>
  </si>
  <si>
    <t>35.2-36.3</t>
  </si>
  <si>
    <t>3京都7</t>
  </si>
  <si>
    <t>葵S(OP)</t>
  </si>
  <si>
    <t>35.1-35.1</t>
  </si>
  <si>
    <t>2東京8</t>
  </si>
  <si>
    <t>37.8-34.6</t>
  </si>
  <si>
    <t>538(+12)</t>
  </si>
  <si>
    <t>408(+4)</t>
  </si>
  <si>
    <t>2東京7</t>
  </si>
  <si>
    <t>千葉直人</t>
  </si>
  <si>
    <t>36.0-36.6</t>
  </si>
  <si>
    <t>472(-4)</t>
  </si>
  <si>
    <t>1新潟5</t>
  </si>
  <si>
    <t>1-1-2-4</t>
  </si>
  <si>
    <t>37.0-38.6</t>
  </si>
  <si>
    <t>418(+12)</t>
  </si>
  <si>
    <t>1新潟6</t>
  </si>
  <si>
    <t>黛弘人</t>
  </si>
  <si>
    <t>34.5-37.7</t>
  </si>
  <si>
    <t>474(-2)</t>
  </si>
  <si>
    <t>512(+4)</t>
  </si>
  <si>
    <t>2中京1</t>
  </si>
  <si>
    <t>4-4-4-6</t>
  </si>
  <si>
    <t>29.0-39.5</t>
  </si>
  <si>
    <t>470(-16)</t>
  </si>
  <si>
    <t>2中京2</t>
  </si>
  <si>
    <t>35.1-37.0</t>
  </si>
  <si>
    <t>476(-6)</t>
  </si>
  <si>
    <t>14-14-14-12</t>
  </si>
  <si>
    <t>35.4-35.6</t>
  </si>
  <si>
    <t>478(-12)</t>
  </si>
  <si>
    <t>8-8-10-9</t>
  </si>
  <si>
    <t>434(-4)</t>
  </si>
  <si>
    <t>3東京1</t>
  </si>
  <si>
    <t>35.4-36.8</t>
  </si>
  <si>
    <t>8-8-7-7</t>
  </si>
  <si>
    <t>カーネーションC(500万下)</t>
  </si>
  <si>
    <t>16-15-15</t>
  </si>
  <si>
    <t>35.1-35.4</t>
  </si>
  <si>
    <t>3東京2</t>
  </si>
  <si>
    <t>優駿牝馬(G1)</t>
  </si>
  <si>
    <t>9-10-11-12</t>
  </si>
  <si>
    <t>14-14-13-12</t>
  </si>
  <si>
    <t>34.4-35.6</t>
  </si>
  <si>
    <t>9-7-8-7</t>
  </si>
  <si>
    <t>11-11-13-14</t>
  </si>
  <si>
    <t>5-5-3-3</t>
  </si>
  <si>
    <t>2中京4</t>
  </si>
  <si>
    <t>芝2500</t>
  </si>
  <si>
    <t>1-1-2-2</t>
  </si>
  <si>
    <t>30.0-36.7</t>
  </si>
  <si>
    <t>4-5-5-5</t>
  </si>
  <si>
    <t>34.4-36.5</t>
  </si>
  <si>
    <t>474(-4)</t>
  </si>
  <si>
    <t>3東京4</t>
  </si>
  <si>
    <t>東京優駿(G1)</t>
  </si>
  <si>
    <t>7-8-10-11</t>
  </si>
  <si>
    <t>35.5-36.4</t>
  </si>
  <si>
    <t>522(-10)</t>
  </si>
  <si>
    <t>14-13-10-9</t>
  </si>
  <si>
    <t>486(+4)</t>
  </si>
  <si>
    <t>2中京3</t>
  </si>
  <si>
    <t>白百合S(OP)</t>
  </si>
  <si>
    <t>36.4-35.3</t>
  </si>
  <si>
    <t>468(+4)</t>
  </si>
  <si>
    <t>予後不良</t>
  </si>
  <si>
    <t>3東京3</t>
  </si>
  <si>
    <t>牡丹賞(500万下)</t>
  </si>
  <si>
    <t>35.9-36.7</t>
  </si>
  <si>
    <t>448(-12)</t>
  </si>
  <si>
    <t>5-6-6-6</t>
  </si>
  <si>
    <t>10-10-12-13</t>
  </si>
  <si>
    <t>34.6-38.0</t>
  </si>
  <si>
    <t>10-11-7-8</t>
  </si>
  <si>
    <t>490(+10)</t>
  </si>
  <si>
    <t>34.2-38.3</t>
  </si>
  <si>
    <t>538(+4)</t>
  </si>
  <si>
    <t>受け渡し表</t>
  </si>
  <si>
    <t>右京</t>
  </si>
  <si>
    <t>↑</t>
  </si>
  <si>
    <t>↓</t>
  </si>
  <si>
    <t>ＳＳ</t>
  </si>
  <si>
    <t>舌</t>
  </si>
  <si>
    <t>毒</t>
  </si>
  <si>
    <t>←　42000　八洋</t>
  </si>
  <si>
    <t>←　12000　舌打</t>
  </si>
  <si>
    <t>←　15000　ボブ</t>
  </si>
  <si>
    <t>←　26000　赤ﾍﾙ　13000　→　　ﾊｯｽﾙ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</si>
</sst>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h:mm;@"/>
    <numFmt numFmtId="183" formatCode="0_);[Red]\(0\)"/>
    <numFmt numFmtId="184" formatCode="h:mm:ss;@"/>
    <numFmt numFmtId="185" formatCode="mm:ss;@"/>
    <numFmt numFmtId="186" formatCode="m:ss.0"/>
    <numFmt numFmtId="187" formatCode="@&quot;頭&quot;"/>
    <numFmt numFmtId="188" formatCode="0&quot;頭&quot;"/>
    <numFmt numFmtId="189" formatCode="0&quot;人&quot;"/>
    <numFmt numFmtId="190" formatCode="0&quot;着&quot;"/>
    <numFmt numFmtId="191" formatCode="0\p"/>
    <numFmt numFmtId="192" formatCode="0&quot;戦&quot;"/>
    <numFmt numFmtId="193" formatCode=".000"/>
    <numFmt numFmtId="194" formatCode="mmm\-yyyy"/>
  </numFmts>
  <fonts count="1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54"/>
      <name val="ＭＳ Ｐ明朝"/>
      <family val="1"/>
    </font>
    <font>
      <sz val="14"/>
      <color indexed="9"/>
      <name val="HGP創英角ｺﾞｼｯｸUB"/>
      <family val="3"/>
    </font>
    <font>
      <sz val="8"/>
      <color indexed="63"/>
      <name val="ＭＳ Ｐゴシック"/>
      <family val="3"/>
    </font>
    <font>
      <sz val="9"/>
      <color indexed="54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44"/>
      </patternFill>
    </fill>
    <fill>
      <patternFill patternType="darkGray">
        <fgColor indexed="9"/>
        <bgColor indexed="43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54"/>
      </left>
      <right style="dotted">
        <color indexed="54"/>
      </right>
      <top style="thin">
        <color indexed="54"/>
      </top>
      <bottom style="dotted">
        <color indexed="54"/>
      </bottom>
    </border>
    <border>
      <left style="dotted">
        <color indexed="54"/>
      </left>
      <right style="dotted">
        <color indexed="54"/>
      </right>
      <top style="thin">
        <color indexed="54"/>
      </top>
      <bottom style="dotted">
        <color indexed="54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4"/>
      </left>
      <right style="thin">
        <color indexed="54"/>
      </right>
      <top style="thin">
        <color indexed="54"/>
      </top>
      <bottom style="dotted">
        <color indexed="54"/>
      </bottom>
    </border>
    <border>
      <left style="dotted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 style="thin">
        <color indexed="19"/>
      </left>
      <right style="dotted">
        <color indexed="19"/>
      </right>
      <top style="thin">
        <color indexed="19"/>
      </top>
      <bottom style="dotted">
        <color indexed="19"/>
      </bottom>
    </border>
    <border>
      <left style="dotted">
        <color indexed="19"/>
      </left>
      <right style="dotted">
        <color indexed="19"/>
      </right>
      <top style="thin">
        <color indexed="19"/>
      </top>
      <bottom style="dotted">
        <color indexed="19"/>
      </bottom>
    </border>
    <border>
      <left style="dotted">
        <color indexed="19"/>
      </left>
      <right style="thin">
        <color indexed="19"/>
      </right>
      <top style="thin">
        <color indexed="19"/>
      </top>
      <bottom style="dotted">
        <color indexed="19"/>
      </bottom>
    </border>
    <border>
      <left style="thin">
        <color indexed="19"/>
      </left>
      <right style="dotted">
        <color indexed="19"/>
      </right>
      <top style="dotted">
        <color indexed="19"/>
      </top>
      <bottom style="dotted">
        <color indexed="19"/>
      </bottom>
    </border>
    <border>
      <left style="dotted">
        <color indexed="19"/>
      </left>
      <right style="dotted">
        <color indexed="19"/>
      </right>
      <top style="dotted">
        <color indexed="19"/>
      </top>
      <bottom style="dotted">
        <color indexed="19"/>
      </bottom>
    </border>
    <border>
      <left style="thin">
        <color indexed="19"/>
      </left>
      <right style="dotted">
        <color indexed="19"/>
      </right>
      <top style="dotted">
        <color indexed="19"/>
      </top>
      <bottom style="thin">
        <color indexed="19"/>
      </bottom>
    </border>
    <border>
      <left style="dotted">
        <color indexed="19"/>
      </left>
      <right style="dotted">
        <color indexed="19"/>
      </right>
      <top style="dotted">
        <color indexed="19"/>
      </top>
      <bottom style="thin">
        <color indexed="19"/>
      </bottom>
    </border>
    <border>
      <left style="thin">
        <color indexed="54"/>
      </left>
      <right style="dotted">
        <color indexed="54"/>
      </right>
      <top style="dotted">
        <color indexed="54"/>
      </top>
      <bottom style="thin">
        <color indexed="54"/>
      </bottom>
    </border>
    <border>
      <left style="dotted">
        <color indexed="54"/>
      </left>
      <right style="dotted">
        <color indexed="54"/>
      </right>
      <top style="dotted">
        <color indexed="54"/>
      </top>
      <bottom style="thin">
        <color indexed="54"/>
      </bottom>
    </border>
    <border>
      <left style="dotted">
        <color indexed="19"/>
      </left>
      <right style="thin">
        <color indexed="19"/>
      </right>
      <top style="dotted">
        <color indexed="19"/>
      </top>
      <bottom style="dotted">
        <color indexed="19"/>
      </bottom>
    </border>
    <border>
      <left style="dotted">
        <color indexed="19"/>
      </left>
      <right style="thin">
        <color indexed="19"/>
      </right>
      <top style="dotted">
        <color indexed="19"/>
      </top>
      <bottom style="thin">
        <color indexed="1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4" fontId="4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187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/>
    </xf>
    <xf numFmtId="1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187" fontId="5" fillId="3" borderId="1" xfId="0" applyNumberFormat="1" applyFont="1" applyFill="1" applyBorder="1" applyAlignment="1">
      <alignment horizontal="center"/>
    </xf>
    <xf numFmtId="189" fontId="5" fillId="3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188" fontId="6" fillId="2" borderId="1" xfId="0" applyNumberFormat="1" applyFont="1" applyFill="1" applyBorder="1" applyAlignment="1">
      <alignment/>
    </xf>
    <xf numFmtId="189" fontId="6" fillId="2" borderId="1" xfId="0" applyNumberFormat="1" applyFont="1" applyFill="1" applyBorder="1" applyAlignment="1">
      <alignment/>
    </xf>
    <xf numFmtId="190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14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187" fontId="6" fillId="2" borderId="0" xfId="0" applyNumberFormat="1" applyFont="1" applyFill="1" applyAlignment="1">
      <alignment/>
    </xf>
    <xf numFmtId="190" fontId="6" fillId="2" borderId="0" xfId="0" applyNumberFormat="1" applyFont="1" applyFill="1" applyAlignment="1">
      <alignment/>
    </xf>
    <xf numFmtId="191" fontId="6" fillId="2" borderId="1" xfId="0" applyNumberFormat="1" applyFont="1" applyFill="1" applyBorder="1" applyAlignment="1">
      <alignment/>
    </xf>
    <xf numFmtId="191" fontId="4" fillId="2" borderId="0" xfId="0" applyNumberFormat="1" applyFont="1" applyFill="1" applyAlignment="1">
      <alignment/>
    </xf>
    <xf numFmtId="191" fontId="5" fillId="3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187" fontId="6" fillId="2" borderId="3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center" shrinkToFit="1"/>
    </xf>
    <xf numFmtId="189" fontId="6" fillId="2" borderId="5" xfId="0" applyNumberFormat="1" applyFont="1" applyFill="1" applyBorder="1" applyAlignment="1">
      <alignment horizontal="center" shrinkToFit="1"/>
    </xf>
    <xf numFmtId="190" fontId="5" fillId="3" borderId="1" xfId="0" applyNumberFormat="1" applyFont="1" applyFill="1" applyBorder="1" applyAlignment="1">
      <alignment horizontal="center" shrinkToFit="1"/>
    </xf>
    <xf numFmtId="49" fontId="5" fillId="3" borderId="1" xfId="0" applyNumberFormat="1" applyFont="1" applyFill="1" applyBorder="1" applyAlignment="1">
      <alignment horizontal="center" shrinkToFit="1"/>
    </xf>
    <xf numFmtId="190" fontId="6" fillId="2" borderId="1" xfId="0" applyNumberFormat="1" applyFont="1" applyFill="1" applyBorder="1" applyAlignment="1">
      <alignment shrinkToFit="1"/>
    </xf>
    <xf numFmtId="49" fontId="6" fillId="2" borderId="1" xfId="0" applyNumberFormat="1" applyFont="1" applyFill="1" applyBorder="1" applyAlignment="1">
      <alignment shrinkToFit="1"/>
    </xf>
    <xf numFmtId="189" fontId="6" fillId="2" borderId="1" xfId="0" applyNumberFormat="1" applyFont="1" applyFill="1" applyBorder="1" applyAlignment="1">
      <alignment shrinkToFit="1"/>
    </xf>
    <xf numFmtId="49" fontId="6" fillId="2" borderId="0" xfId="0" applyNumberFormat="1" applyFont="1" applyFill="1" applyAlignment="1">
      <alignment shrinkToFit="1"/>
    </xf>
    <xf numFmtId="189" fontId="6" fillId="2" borderId="0" xfId="0" applyNumberFormat="1" applyFont="1" applyFill="1" applyAlignment="1">
      <alignment shrinkToFit="1"/>
    </xf>
    <xf numFmtId="49" fontId="4" fillId="2" borderId="0" xfId="0" applyNumberFormat="1" applyFont="1" applyFill="1" applyAlignment="1">
      <alignment shrinkToFit="1"/>
    </xf>
    <xf numFmtId="189" fontId="4" fillId="2" borderId="0" xfId="0" applyNumberFormat="1" applyFont="1" applyFill="1" applyAlignment="1">
      <alignment shrinkToFit="1"/>
    </xf>
    <xf numFmtId="186" fontId="4" fillId="2" borderId="0" xfId="0" applyNumberFormat="1" applyFont="1" applyFill="1" applyAlignment="1">
      <alignment shrinkToFit="1"/>
    </xf>
    <xf numFmtId="186" fontId="5" fillId="3" borderId="1" xfId="0" applyNumberFormat="1" applyFont="1" applyFill="1" applyBorder="1" applyAlignment="1">
      <alignment horizontal="center" shrinkToFit="1"/>
    </xf>
    <xf numFmtId="186" fontId="6" fillId="2" borderId="1" xfId="0" applyNumberFormat="1" applyFont="1" applyFill="1" applyBorder="1" applyAlignment="1">
      <alignment shrinkToFit="1"/>
    </xf>
    <xf numFmtId="186" fontId="6" fillId="2" borderId="0" xfId="0" applyNumberFormat="1" applyFont="1" applyFill="1" applyAlignment="1">
      <alignment shrinkToFit="1"/>
    </xf>
    <xf numFmtId="0" fontId="8" fillId="0" borderId="4" xfId="0" applyFont="1" applyFill="1" applyBorder="1" applyAlignment="1">
      <alignment horizontal="left"/>
    </xf>
    <xf numFmtId="191" fontId="6" fillId="2" borderId="6" xfId="0" applyNumberFormat="1" applyFont="1" applyFill="1" applyBorder="1" applyAlignment="1">
      <alignment shrinkToFit="1"/>
    </xf>
    <xf numFmtId="0" fontId="9" fillId="5" borderId="0" xfId="0" applyFont="1" applyFill="1" applyAlignment="1">
      <alignment/>
    </xf>
    <xf numFmtId="0" fontId="9" fillId="5" borderId="7" xfId="0" applyFont="1" applyFill="1" applyBorder="1" applyAlignment="1">
      <alignment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/>
    </xf>
    <xf numFmtId="191" fontId="9" fillId="5" borderId="11" xfId="0" applyNumberFormat="1" applyFont="1" applyFill="1" applyBorder="1" applyAlignment="1">
      <alignment/>
    </xf>
    <xf numFmtId="0" fontId="9" fillId="5" borderId="12" xfId="0" applyFont="1" applyFill="1" applyBorder="1" applyAlignment="1">
      <alignment/>
    </xf>
    <xf numFmtId="191" fontId="9" fillId="5" borderId="13" xfId="0" applyNumberFormat="1" applyFont="1" applyFill="1" applyBorder="1" applyAlignment="1">
      <alignment/>
    </xf>
    <xf numFmtId="192" fontId="9" fillId="5" borderId="11" xfId="0" applyNumberFormat="1" applyFont="1" applyFill="1" applyBorder="1" applyAlignment="1">
      <alignment horizontal="center"/>
    </xf>
    <xf numFmtId="192" fontId="9" fillId="5" borderId="13" xfId="0" applyNumberFormat="1" applyFont="1" applyFill="1" applyBorder="1" applyAlignment="1">
      <alignment horizontal="center"/>
    </xf>
    <xf numFmtId="183" fontId="6" fillId="2" borderId="14" xfId="0" applyNumberFormat="1" applyFont="1" applyFill="1" applyBorder="1" applyAlignment="1">
      <alignment/>
    </xf>
    <xf numFmtId="183" fontId="6" fillId="2" borderId="15" xfId="0" applyNumberFormat="1" applyFont="1" applyFill="1" applyBorder="1" applyAlignment="1">
      <alignment/>
    </xf>
    <xf numFmtId="183" fontId="6" fillId="2" borderId="15" xfId="0" applyNumberFormat="1" applyFont="1" applyFill="1" applyBorder="1" applyAlignment="1">
      <alignment shrinkToFit="1"/>
    </xf>
    <xf numFmtId="183" fontId="9" fillId="5" borderId="11" xfId="0" applyNumberFormat="1" applyFont="1" applyFill="1" applyBorder="1" applyAlignment="1">
      <alignment horizontal="center"/>
    </xf>
    <xf numFmtId="183" fontId="9" fillId="5" borderId="13" xfId="0" applyNumberFormat="1" applyFont="1" applyFill="1" applyBorder="1" applyAlignment="1">
      <alignment horizontal="center"/>
    </xf>
    <xf numFmtId="193" fontId="9" fillId="5" borderId="11" xfId="0" applyNumberFormat="1" applyFont="1" applyFill="1" applyBorder="1" applyAlignment="1">
      <alignment/>
    </xf>
    <xf numFmtId="193" fontId="9" fillId="5" borderId="16" xfId="0" applyNumberFormat="1" applyFont="1" applyFill="1" applyBorder="1" applyAlignment="1">
      <alignment/>
    </xf>
    <xf numFmtId="193" fontId="9" fillId="5" borderId="13" xfId="0" applyNumberFormat="1" applyFont="1" applyFill="1" applyBorder="1" applyAlignment="1">
      <alignment/>
    </xf>
    <xf numFmtId="193" fontId="9" fillId="5" borderId="17" xfId="0" applyNumberFormat="1" applyFont="1" applyFill="1" applyBorder="1" applyAlignment="1">
      <alignment/>
    </xf>
    <xf numFmtId="14" fontId="7" fillId="6" borderId="0" xfId="0" applyNumberFormat="1" applyFont="1" applyFill="1" applyAlignment="1">
      <alignment horizontal="center"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 shrinkToFit="1"/>
    </xf>
    <xf numFmtId="0" fontId="8" fillId="0" borderId="4" xfId="0" applyFont="1" applyFill="1" applyBorder="1" applyAlignment="1">
      <alignment horizontal="left"/>
    </xf>
    <xf numFmtId="3" fontId="10" fillId="5" borderId="11" xfId="0" applyNumberFormat="1" applyFont="1" applyFill="1" applyBorder="1" applyAlignment="1">
      <alignment/>
    </xf>
    <xf numFmtId="3" fontId="11" fillId="5" borderId="11" xfId="0" applyNumberFormat="1" applyFont="1" applyFill="1" applyBorder="1" applyAlignment="1">
      <alignment/>
    </xf>
    <xf numFmtId="3" fontId="11" fillId="5" borderId="13" xfId="0" applyNumberFormat="1" applyFont="1" applyFill="1" applyBorder="1" applyAlignment="1">
      <alignment/>
    </xf>
    <xf numFmtId="0" fontId="9" fillId="5" borderId="18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9" fillId="5" borderId="20" xfId="0" applyFont="1" applyFill="1" applyBorder="1" applyAlignment="1">
      <alignment/>
    </xf>
    <xf numFmtId="0" fontId="9" fillId="5" borderId="2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22" xfId="0" applyFont="1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9" fillId="5" borderId="23" xfId="0" applyFont="1" applyFill="1" applyBorder="1" applyAlignment="1">
      <alignment/>
    </xf>
    <xf numFmtId="0" fontId="9" fillId="5" borderId="24" xfId="0" applyFont="1" applyFill="1" applyBorder="1" applyAlignment="1">
      <alignment/>
    </xf>
    <xf numFmtId="0" fontId="9" fillId="5" borderId="25" xfId="0" applyFont="1" applyFill="1" applyBorder="1" applyAlignment="1">
      <alignment/>
    </xf>
    <xf numFmtId="3" fontId="10" fillId="5" borderId="0" xfId="0" applyNumberFormat="1" applyFont="1" applyFill="1" applyBorder="1" applyAlignment="1">
      <alignment/>
    </xf>
    <xf numFmtId="3" fontId="11" fillId="5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tabSelected="1" workbookViewId="0" topLeftCell="A1">
      <selection activeCell="M13" sqref="M13"/>
    </sheetView>
  </sheetViews>
  <sheetFormatPr defaultColWidth="9.00390625" defaultRowHeight="13.5"/>
  <cols>
    <col min="1" max="2" width="9.00390625" style="43" customWidth="1"/>
    <col min="3" max="7" width="5.75390625" style="43" customWidth="1"/>
    <col min="8" max="10" width="8.875" style="43" customWidth="1"/>
    <col min="11" max="16384" width="9.00390625" style="43" customWidth="1"/>
  </cols>
  <sheetData>
    <row r="3" spans="2:12" ht="11.25">
      <c r="B3" s="44"/>
      <c r="C3" s="45" t="s">
        <v>426</v>
      </c>
      <c r="D3" s="45" t="s">
        <v>339</v>
      </c>
      <c r="E3" s="45" t="s">
        <v>340</v>
      </c>
      <c r="F3" s="45" t="s">
        <v>341</v>
      </c>
      <c r="G3" s="45" t="s">
        <v>342</v>
      </c>
      <c r="H3" s="45" t="s">
        <v>427</v>
      </c>
      <c r="I3" s="45" t="s">
        <v>428</v>
      </c>
      <c r="J3" s="45" t="s">
        <v>429</v>
      </c>
      <c r="K3" s="45" t="s">
        <v>430</v>
      </c>
      <c r="L3" s="46" t="s">
        <v>431</v>
      </c>
    </row>
    <row r="4" spans="2:12" ht="11.25">
      <c r="B4" s="47" t="s">
        <v>310</v>
      </c>
      <c r="C4" s="51">
        <f>SUM(D4:G4)</f>
        <v>42</v>
      </c>
      <c r="D4" s="56">
        <f>'右京'!G2</f>
        <v>8</v>
      </c>
      <c r="E4" s="56">
        <f>'右京'!J2</f>
        <v>5</v>
      </c>
      <c r="F4" s="56">
        <f>'右京'!K2</f>
        <v>3</v>
      </c>
      <c r="G4" s="56">
        <f>'右京'!L2</f>
        <v>26</v>
      </c>
      <c r="H4" s="48">
        <f>'右京'!M2</f>
        <v>14680</v>
      </c>
      <c r="I4" s="66">
        <v>46000</v>
      </c>
      <c r="J4" s="58">
        <f>D4/C4</f>
        <v>0.19047619047619047</v>
      </c>
      <c r="K4" s="58">
        <f>(D4+E4)/C4</f>
        <v>0.30952380952380953</v>
      </c>
      <c r="L4" s="59">
        <f>(D4+E4+F4)/C4</f>
        <v>0.38095238095238093</v>
      </c>
    </row>
    <row r="5" spans="2:12" ht="11.25">
      <c r="B5" s="47" t="s">
        <v>305</v>
      </c>
      <c r="C5" s="51">
        <f>SUM(D5:G5)</f>
        <v>50</v>
      </c>
      <c r="D5" s="56">
        <f>'毒舌'!G2</f>
        <v>9</v>
      </c>
      <c r="E5" s="56">
        <f>'毒舌'!J2</f>
        <v>3</v>
      </c>
      <c r="F5" s="56">
        <f>'毒舌'!K2</f>
        <v>8</v>
      </c>
      <c r="G5" s="56">
        <f>'毒舌'!L2</f>
        <v>30</v>
      </c>
      <c r="H5" s="48">
        <f>'毒舌'!M2</f>
        <v>12760</v>
      </c>
      <c r="I5" s="66">
        <v>30000</v>
      </c>
      <c r="J5" s="58">
        <f aca="true" t="shared" si="0" ref="J5:J11">D5/C5</f>
        <v>0.18</v>
      </c>
      <c r="K5" s="58">
        <f aca="true" t="shared" si="1" ref="K5:K11">(D5+E5)/C5</f>
        <v>0.24</v>
      </c>
      <c r="L5" s="59">
        <f aca="true" t="shared" si="2" ref="L5:L11">(D5+E5+F5)/C5</f>
        <v>0.4</v>
      </c>
    </row>
    <row r="6" spans="2:12" ht="11.25">
      <c r="B6" s="47" t="s">
        <v>414</v>
      </c>
      <c r="C6" s="51">
        <f>SUM(D6:G6)</f>
        <v>46</v>
      </c>
      <c r="D6" s="56">
        <f>SS!G2</f>
        <v>10</v>
      </c>
      <c r="E6" s="56">
        <f>SS!J2</f>
        <v>9</v>
      </c>
      <c r="F6" s="56">
        <f>SS!K2</f>
        <v>4</v>
      </c>
      <c r="G6" s="56">
        <f>SS!L2</f>
        <v>23</v>
      </c>
      <c r="H6" s="48">
        <f>SS!M2</f>
        <v>11400</v>
      </c>
      <c r="I6" s="66">
        <v>19000</v>
      </c>
      <c r="J6" s="58">
        <f t="shared" si="0"/>
        <v>0.21739130434782608</v>
      </c>
      <c r="K6" s="58">
        <f t="shared" si="1"/>
        <v>0.41304347826086957</v>
      </c>
      <c r="L6" s="59">
        <f t="shared" si="2"/>
        <v>0.5</v>
      </c>
    </row>
    <row r="7" spans="2:12" ht="11.25">
      <c r="B7" s="47" t="s">
        <v>413</v>
      </c>
      <c r="C7" s="51">
        <f>SUM(D7:G7)</f>
        <v>46</v>
      </c>
      <c r="D7" s="56">
        <f>ﾊｯｽﾙ!G2</f>
        <v>11</v>
      </c>
      <c r="E7" s="56">
        <f>ﾊｯｽﾙ!J2</f>
        <v>6</v>
      </c>
      <c r="F7" s="56">
        <f>ﾊｯｽﾙ!K2</f>
        <v>8</v>
      </c>
      <c r="G7" s="56">
        <f>ﾊｯｽﾙ!L2</f>
        <v>21</v>
      </c>
      <c r="H7" s="48">
        <f>ﾊｯｽﾙ!M2</f>
        <v>10670</v>
      </c>
      <c r="I7" s="66">
        <v>13000</v>
      </c>
      <c r="J7" s="58">
        <f t="shared" si="0"/>
        <v>0.2391304347826087</v>
      </c>
      <c r="K7" s="58">
        <f t="shared" si="1"/>
        <v>0.3695652173913043</v>
      </c>
      <c r="L7" s="59">
        <f t="shared" si="2"/>
        <v>0.5434782608695652</v>
      </c>
    </row>
    <row r="8" spans="2:12" ht="11.25">
      <c r="B8" s="47" t="s">
        <v>411</v>
      </c>
      <c r="C8" s="51">
        <f>SUM(D8:G8)</f>
        <v>61</v>
      </c>
      <c r="D8" s="56">
        <f>'舌打'!G2</f>
        <v>10</v>
      </c>
      <c r="E8" s="56">
        <f>'舌打'!J2</f>
        <v>14</v>
      </c>
      <c r="F8" s="56">
        <f>'舌打'!K2</f>
        <v>11</v>
      </c>
      <c r="G8" s="56">
        <f>'舌打'!L2</f>
        <v>26</v>
      </c>
      <c r="H8" s="48">
        <f>'舌打'!M2</f>
        <v>7400</v>
      </c>
      <c r="I8" s="67">
        <v>-12000</v>
      </c>
      <c r="J8" s="58">
        <f t="shared" si="0"/>
        <v>0.16393442622950818</v>
      </c>
      <c r="K8" s="58">
        <f t="shared" si="1"/>
        <v>0.39344262295081966</v>
      </c>
      <c r="L8" s="59">
        <f t="shared" si="2"/>
        <v>0.5737704918032787</v>
      </c>
    </row>
    <row r="9" spans="2:12" ht="11.25">
      <c r="B9" s="47" t="s">
        <v>311</v>
      </c>
      <c r="C9" s="51">
        <f>SUM(D9:G9)</f>
        <v>37</v>
      </c>
      <c r="D9" s="56">
        <f>ボブ!G2</f>
        <v>10</v>
      </c>
      <c r="E9" s="56">
        <f>ボブ!J2</f>
        <v>10</v>
      </c>
      <c r="F9" s="56">
        <f>ボブ!K2</f>
        <v>3</v>
      </c>
      <c r="G9" s="56">
        <f>ボブ!L2</f>
        <v>14</v>
      </c>
      <c r="H9" s="48">
        <f>ボブ!M2</f>
        <v>6940</v>
      </c>
      <c r="I9" s="67">
        <v>-15000</v>
      </c>
      <c r="J9" s="58">
        <f t="shared" si="0"/>
        <v>0.2702702702702703</v>
      </c>
      <c r="K9" s="58">
        <f t="shared" si="1"/>
        <v>0.5405405405405406</v>
      </c>
      <c r="L9" s="59">
        <f t="shared" si="2"/>
        <v>0.6216216216216216</v>
      </c>
    </row>
    <row r="10" spans="2:12" ht="11.25">
      <c r="B10" s="47" t="s">
        <v>410</v>
      </c>
      <c r="C10" s="51">
        <f>SUM(D10:G10)</f>
        <v>49</v>
      </c>
      <c r="D10" s="56">
        <f>'赤ﾍﾙ'!G2</f>
        <v>6</v>
      </c>
      <c r="E10" s="56">
        <f>'赤ﾍﾙ'!J2</f>
        <v>7</v>
      </c>
      <c r="F10" s="56">
        <f>'赤ﾍﾙ'!K2</f>
        <v>4</v>
      </c>
      <c r="G10" s="56">
        <f>'赤ﾍﾙ'!L2</f>
        <v>32</v>
      </c>
      <c r="H10" s="48">
        <f>'赤ﾍﾙ'!M2</f>
        <v>3970</v>
      </c>
      <c r="I10" s="67">
        <v>-39000</v>
      </c>
      <c r="J10" s="58">
        <f t="shared" si="0"/>
        <v>0.12244897959183673</v>
      </c>
      <c r="K10" s="58">
        <f t="shared" si="1"/>
        <v>0.2653061224489796</v>
      </c>
      <c r="L10" s="59">
        <f t="shared" si="2"/>
        <v>0.3469387755102041</v>
      </c>
    </row>
    <row r="11" spans="2:12" ht="11.25">
      <c r="B11" s="49" t="s">
        <v>301</v>
      </c>
      <c r="C11" s="52">
        <f>SUM(D11:G11)</f>
        <v>31</v>
      </c>
      <c r="D11" s="57">
        <f>'八洋'!G2</f>
        <v>6</v>
      </c>
      <c r="E11" s="57">
        <f>'八洋'!J2</f>
        <v>3</v>
      </c>
      <c r="F11" s="57">
        <f>'八洋'!K2</f>
        <v>3</v>
      </c>
      <c r="G11" s="57">
        <f>'八洋'!L2</f>
        <v>19</v>
      </c>
      <c r="H11" s="50">
        <f>'八洋'!M2</f>
        <v>3590</v>
      </c>
      <c r="I11" s="68">
        <v>-42000</v>
      </c>
      <c r="J11" s="60">
        <f t="shared" si="0"/>
        <v>0.1935483870967742</v>
      </c>
      <c r="K11" s="60">
        <f t="shared" si="1"/>
        <v>0.2903225806451613</v>
      </c>
      <c r="L11" s="61">
        <f t="shared" si="2"/>
        <v>0.3870967741935484</v>
      </c>
    </row>
    <row r="13" ht="12" thickBot="1"/>
    <row r="14" spans="2:8" ht="11.25">
      <c r="B14" s="69"/>
      <c r="C14" s="70" t="s">
        <v>1435</v>
      </c>
      <c r="D14" s="70"/>
      <c r="E14" s="70"/>
      <c r="F14" s="70"/>
      <c r="G14" s="70"/>
      <c r="H14" s="71"/>
    </row>
    <row r="15" spans="2:12" ht="11.25">
      <c r="B15" s="72"/>
      <c r="C15" s="73"/>
      <c r="D15" s="73"/>
      <c r="E15" s="73"/>
      <c r="F15" s="73"/>
      <c r="G15" s="73"/>
      <c r="H15" s="74"/>
      <c r="J15" s="73"/>
      <c r="K15" s="73"/>
      <c r="L15" s="73"/>
    </row>
    <row r="16" spans="2:12" ht="11.25">
      <c r="B16" s="72"/>
      <c r="C16" s="73" t="s">
        <v>1436</v>
      </c>
      <c r="D16" s="73" t="s">
        <v>1442</v>
      </c>
      <c r="E16" s="73"/>
      <c r="F16" s="73"/>
      <c r="G16" s="73"/>
      <c r="H16" s="74"/>
      <c r="J16" s="73"/>
      <c r="K16" s="79"/>
      <c r="L16" s="73"/>
    </row>
    <row r="17" spans="2:12" ht="11.25">
      <c r="B17" s="72"/>
      <c r="C17" s="73" t="s">
        <v>1437</v>
      </c>
      <c r="D17" s="73"/>
      <c r="E17" s="73"/>
      <c r="F17" s="73"/>
      <c r="G17" s="73"/>
      <c r="H17" s="74"/>
      <c r="J17" s="73"/>
      <c r="K17" s="79"/>
      <c r="L17" s="73"/>
    </row>
    <row r="18" spans="2:12" ht="11.25">
      <c r="B18" s="72"/>
      <c r="C18" s="75">
        <v>4000</v>
      </c>
      <c r="D18" s="73"/>
      <c r="E18" s="73"/>
      <c r="F18" s="73"/>
      <c r="G18" s="73"/>
      <c r="H18" s="74"/>
      <c r="J18" s="73"/>
      <c r="K18" s="79"/>
      <c r="L18" s="73"/>
    </row>
    <row r="19" spans="2:12" ht="11.25">
      <c r="B19" s="72"/>
      <c r="C19" s="73" t="s">
        <v>1441</v>
      </c>
      <c r="D19" s="73" t="s">
        <v>1443</v>
      </c>
      <c r="E19" s="73"/>
      <c r="F19" s="73"/>
      <c r="G19" s="73"/>
      <c r="H19" s="74"/>
      <c r="J19" s="73"/>
      <c r="K19" s="79"/>
      <c r="L19" s="73"/>
    </row>
    <row r="20" spans="2:12" ht="11.25">
      <c r="B20" s="72"/>
      <c r="C20" s="73"/>
      <c r="D20" s="73" t="s">
        <v>1444</v>
      </c>
      <c r="E20" s="73"/>
      <c r="F20" s="73"/>
      <c r="G20" s="73"/>
      <c r="H20" s="74"/>
      <c r="J20" s="73"/>
      <c r="K20" s="80"/>
      <c r="L20" s="73"/>
    </row>
    <row r="21" spans="2:12" ht="11.25">
      <c r="B21" s="72"/>
      <c r="C21" s="73" t="s">
        <v>1440</v>
      </c>
      <c r="D21" s="73" t="s">
        <v>1445</v>
      </c>
      <c r="E21" s="73"/>
      <c r="F21" s="73"/>
      <c r="G21" s="73"/>
      <c r="H21" s="74"/>
      <c r="J21" s="73"/>
      <c r="K21" s="80"/>
      <c r="L21" s="73"/>
    </row>
    <row r="22" spans="2:12" ht="11.25">
      <c r="B22" s="72"/>
      <c r="C22" s="75">
        <v>19000</v>
      </c>
      <c r="D22" s="73"/>
      <c r="E22" s="73"/>
      <c r="F22" s="73"/>
      <c r="G22" s="73"/>
      <c r="H22" s="74"/>
      <c r="J22" s="73"/>
      <c r="K22" s="80"/>
      <c r="L22" s="73"/>
    </row>
    <row r="23" spans="2:12" ht="11.25">
      <c r="B23" s="72"/>
      <c r="C23" s="73" t="s">
        <v>1438</v>
      </c>
      <c r="D23" s="73"/>
      <c r="E23" s="73"/>
      <c r="F23" s="73"/>
      <c r="G23" s="73"/>
      <c r="H23" s="74"/>
      <c r="J23" s="73"/>
      <c r="K23" s="80"/>
      <c r="L23" s="73"/>
    </row>
    <row r="24" spans="2:12" ht="12" thickBot="1">
      <c r="B24" s="76"/>
      <c r="C24" s="77" t="s">
        <v>1439</v>
      </c>
      <c r="D24" s="77"/>
      <c r="E24" s="77"/>
      <c r="F24" s="77"/>
      <c r="G24" s="77"/>
      <c r="H24" s="78"/>
      <c r="J24" s="73"/>
      <c r="K24" s="73"/>
      <c r="L24" s="73"/>
    </row>
    <row r="25" spans="10:12" ht="11.25">
      <c r="J25" s="73"/>
      <c r="K25" s="73"/>
      <c r="L25" s="7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workbookViewId="0" topLeftCell="A1">
      <selection activeCell="L3" sqref="L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301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343</v>
      </c>
    </row>
    <row r="2" spans="1:13" ht="10.5">
      <c r="A2" s="62"/>
      <c r="B2" s="62"/>
      <c r="C2" s="62"/>
      <c r="D2" s="62"/>
      <c r="E2" s="62"/>
      <c r="G2" s="53">
        <v>6</v>
      </c>
      <c r="H2" s="54"/>
      <c r="I2" s="54"/>
      <c r="J2" s="54">
        <v>3</v>
      </c>
      <c r="K2" s="54">
        <v>3</v>
      </c>
      <c r="L2" s="55">
        <v>19</v>
      </c>
      <c r="M2" s="42">
        <f>SUM(Y11,Y20,Y29,Y38,Y52,Y62,Y71,Y80,Y89,Y98,Y107)</f>
        <v>3590</v>
      </c>
    </row>
    <row r="4" spans="1:25" ht="10.5">
      <c r="A4" s="25" t="s">
        <v>0</v>
      </c>
      <c r="B4" s="63" t="s">
        <v>1</v>
      </c>
      <c r="C4" s="63"/>
      <c r="D4" s="63"/>
      <c r="E4" s="63" t="s">
        <v>2</v>
      </c>
      <c r="F4" s="63"/>
      <c r="G4" s="63" t="s">
        <v>3</v>
      </c>
      <c r="H4" s="63"/>
      <c r="I4" s="63"/>
      <c r="J4" s="63"/>
      <c r="K4" s="63"/>
      <c r="L4" s="64" t="s">
        <v>4</v>
      </c>
      <c r="M4" s="64"/>
      <c r="N4" s="63" t="s">
        <v>5</v>
      </c>
      <c r="O4" s="63"/>
      <c r="P4" s="63"/>
      <c r="Q4" s="63"/>
      <c r="R4" s="64" t="s">
        <v>6</v>
      </c>
      <c r="S4" s="64"/>
      <c r="T4" s="64"/>
      <c r="U4" s="64"/>
      <c r="V4" s="64"/>
      <c r="W4" s="64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337</v>
      </c>
    </row>
    <row r="6" spans="1:25" ht="10.5">
      <c r="A6" s="9">
        <v>39249</v>
      </c>
      <c r="B6" s="10" t="s">
        <v>432</v>
      </c>
      <c r="C6" s="10" t="s">
        <v>433</v>
      </c>
      <c r="D6" s="10">
        <v>5</v>
      </c>
      <c r="E6" s="10" t="s">
        <v>434</v>
      </c>
      <c r="F6" s="10"/>
      <c r="G6" s="11">
        <v>8</v>
      </c>
      <c r="H6" s="10">
        <v>4</v>
      </c>
      <c r="I6" s="10">
        <v>4</v>
      </c>
      <c r="J6" s="10">
        <v>1.3</v>
      </c>
      <c r="K6" s="12">
        <v>1</v>
      </c>
      <c r="L6" s="30">
        <v>1</v>
      </c>
      <c r="M6" s="31" t="s">
        <v>435</v>
      </c>
      <c r="N6" s="10">
        <v>54</v>
      </c>
      <c r="O6" s="10" t="s">
        <v>436</v>
      </c>
      <c r="P6" s="10" t="s">
        <v>437</v>
      </c>
      <c r="Q6" s="10"/>
      <c r="R6" s="39">
        <v>0.0011168981481481483</v>
      </c>
      <c r="S6" s="31">
        <v>-0.8</v>
      </c>
      <c r="T6" s="31"/>
      <c r="U6" s="31">
        <v>39083</v>
      </c>
      <c r="V6" s="31" t="s">
        <v>438</v>
      </c>
      <c r="W6" s="31">
        <v>34.4</v>
      </c>
      <c r="X6" s="10" t="s">
        <v>439</v>
      </c>
      <c r="Y6" s="19">
        <v>400</v>
      </c>
    </row>
    <row r="7" spans="1:25" ht="10.5">
      <c r="A7" s="9">
        <v>39489</v>
      </c>
      <c r="B7" s="10" t="s">
        <v>1006</v>
      </c>
      <c r="C7" s="10" t="s">
        <v>433</v>
      </c>
      <c r="D7" s="10">
        <v>10</v>
      </c>
      <c r="E7" s="10" t="s">
        <v>1007</v>
      </c>
      <c r="F7" s="10"/>
      <c r="G7" s="11">
        <v>12</v>
      </c>
      <c r="H7" s="10">
        <v>7</v>
      </c>
      <c r="I7" s="10">
        <v>9</v>
      </c>
      <c r="J7" s="10">
        <v>1.9</v>
      </c>
      <c r="K7" s="12">
        <v>1</v>
      </c>
      <c r="L7" s="30">
        <v>1</v>
      </c>
      <c r="M7" s="31" t="s">
        <v>435</v>
      </c>
      <c r="N7" s="10">
        <v>54</v>
      </c>
      <c r="O7" s="10" t="s">
        <v>436</v>
      </c>
      <c r="P7" s="10" t="s">
        <v>437</v>
      </c>
      <c r="Q7" s="10"/>
      <c r="R7" s="39">
        <v>0.0011145833333333333</v>
      </c>
      <c r="S7" s="31">
        <v>-0.4</v>
      </c>
      <c r="T7" s="31"/>
      <c r="U7" s="31">
        <v>39448</v>
      </c>
      <c r="V7" s="31" t="s">
        <v>1008</v>
      </c>
      <c r="W7" s="31">
        <v>34.4</v>
      </c>
      <c r="X7" s="10" t="s">
        <v>1009</v>
      </c>
      <c r="Y7" s="19">
        <v>900</v>
      </c>
    </row>
    <row r="8" spans="1:25" ht="10.5">
      <c r="A8" s="9">
        <v>39508</v>
      </c>
      <c r="B8" s="10" t="s">
        <v>1075</v>
      </c>
      <c r="C8" s="10" t="s">
        <v>433</v>
      </c>
      <c r="D8" s="10">
        <v>11</v>
      </c>
      <c r="E8" s="10" t="s">
        <v>1076</v>
      </c>
      <c r="F8" s="10"/>
      <c r="G8" s="11">
        <v>12</v>
      </c>
      <c r="H8" s="10">
        <v>8</v>
      </c>
      <c r="I8" s="10">
        <v>13</v>
      </c>
      <c r="J8" s="10">
        <v>1.7</v>
      </c>
      <c r="K8" s="12">
        <v>1</v>
      </c>
      <c r="L8" s="30">
        <v>8</v>
      </c>
      <c r="M8" s="31" t="s">
        <v>435</v>
      </c>
      <c r="N8" s="10">
        <v>54</v>
      </c>
      <c r="O8" s="10" t="s">
        <v>436</v>
      </c>
      <c r="P8" s="10" t="s">
        <v>437</v>
      </c>
      <c r="Q8" s="10"/>
      <c r="R8" s="39">
        <v>0.001101851851851852</v>
      </c>
      <c r="S8" s="31">
        <v>0.6</v>
      </c>
      <c r="T8" s="31"/>
      <c r="U8" s="31">
        <v>39541</v>
      </c>
      <c r="V8" s="31" t="s">
        <v>1077</v>
      </c>
      <c r="W8" s="31">
        <v>34.9</v>
      </c>
      <c r="X8" s="10" t="s">
        <v>1078</v>
      </c>
      <c r="Y8" s="19">
        <v>20</v>
      </c>
    </row>
    <row r="9" spans="1:25" ht="10.5">
      <c r="A9" s="9">
        <v>39551</v>
      </c>
      <c r="B9" s="10" t="s">
        <v>1213</v>
      </c>
      <c r="C9" s="10" t="s">
        <v>433</v>
      </c>
      <c r="D9" s="10">
        <v>11</v>
      </c>
      <c r="E9" s="10" t="s">
        <v>1214</v>
      </c>
      <c r="F9" s="10"/>
      <c r="G9" s="11">
        <v>17</v>
      </c>
      <c r="H9" s="10">
        <v>4</v>
      </c>
      <c r="I9" s="10">
        <v>7</v>
      </c>
      <c r="J9" s="10"/>
      <c r="K9" s="12"/>
      <c r="L9" s="30" t="s">
        <v>993</v>
      </c>
      <c r="M9" s="31" t="s">
        <v>435</v>
      </c>
      <c r="N9" s="10">
        <v>55</v>
      </c>
      <c r="O9" s="10" t="s">
        <v>436</v>
      </c>
      <c r="P9" s="10" t="s">
        <v>437</v>
      </c>
      <c r="Q9" s="10"/>
      <c r="R9" s="39"/>
      <c r="S9" s="31"/>
      <c r="T9" s="31"/>
      <c r="U9" s="31"/>
      <c r="V9" s="31" t="s">
        <v>1215</v>
      </c>
      <c r="W9" s="31"/>
      <c r="X9" s="10" t="s">
        <v>995</v>
      </c>
      <c r="Y9" s="19">
        <v>0</v>
      </c>
    </row>
    <row r="10" spans="1:25" ht="10.5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2"/>
      <c r="L10" s="30"/>
      <c r="M10" s="31"/>
      <c r="N10" s="10"/>
      <c r="O10" s="10"/>
      <c r="P10" s="10"/>
      <c r="Q10" s="10"/>
      <c r="R10" s="39"/>
      <c r="S10" s="31"/>
      <c r="T10" s="31"/>
      <c r="U10" s="31"/>
      <c r="V10" s="31"/>
      <c r="W10" s="31"/>
      <c r="X10" s="10"/>
      <c r="Y10" s="19"/>
    </row>
    <row r="11" spans="1:25" ht="10.5">
      <c r="A11" s="15"/>
      <c r="B11" s="16"/>
      <c r="C11" s="16"/>
      <c r="D11" s="16"/>
      <c r="E11" s="16"/>
      <c r="F11" s="16"/>
      <c r="G11" s="16"/>
      <c r="H11" s="16"/>
      <c r="I11" s="17"/>
      <c r="J11" s="16"/>
      <c r="K11" s="16"/>
      <c r="L11" s="33"/>
      <c r="M11" s="34"/>
      <c r="N11" s="18"/>
      <c r="O11" s="16"/>
      <c r="P11" s="16"/>
      <c r="Q11" s="16"/>
      <c r="R11" s="33"/>
      <c r="S11" s="33"/>
      <c r="T11" s="40"/>
      <c r="U11" s="33"/>
      <c r="V11" s="33"/>
      <c r="W11" s="33"/>
      <c r="X11" s="16" t="s">
        <v>338</v>
      </c>
      <c r="Y11" s="19">
        <f>SUM(Y6:Y10)</f>
        <v>1320</v>
      </c>
    </row>
    <row r="13" spans="1:25" ht="10.5">
      <c r="A13" s="25" t="s">
        <v>8</v>
      </c>
      <c r="B13" s="63" t="s">
        <v>9</v>
      </c>
      <c r="C13" s="63"/>
      <c r="D13" s="63"/>
      <c r="E13" s="63" t="s">
        <v>10</v>
      </c>
      <c r="F13" s="63"/>
      <c r="G13" s="63" t="s">
        <v>11</v>
      </c>
      <c r="H13" s="63"/>
      <c r="I13" s="63"/>
      <c r="J13" s="63"/>
      <c r="K13" s="63"/>
      <c r="L13" s="64" t="s">
        <v>12</v>
      </c>
      <c r="M13" s="64"/>
      <c r="N13" s="63" t="s">
        <v>13</v>
      </c>
      <c r="O13" s="63"/>
      <c r="P13" s="63"/>
      <c r="Q13" s="63"/>
      <c r="R13" s="64" t="s">
        <v>6</v>
      </c>
      <c r="S13" s="64"/>
      <c r="T13" s="64"/>
      <c r="U13" s="64"/>
      <c r="V13" s="64"/>
      <c r="W13" s="64"/>
      <c r="X13" s="63" t="s">
        <v>7</v>
      </c>
      <c r="Y13" s="63"/>
    </row>
    <row r="14" spans="1:25" ht="10.5">
      <c r="A14" s="5" t="s">
        <v>313</v>
      </c>
      <c r="B14" s="6" t="s">
        <v>314</v>
      </c>
      <c r="C14" s="6" t="s">
        <v>315</v>
      </c>
      <c r="D14" s="6" t="s">
        <v>316</v>
      </c>
      <c r="E14" s="6" t="s">
        <v>317</v>
      </c>
      <c r="F14" s="6" t="s">
        <v>318</v>
      </c>
      <c r="G14" s="7" t="s">
        <v>319</v>
      </c>
      <c r="H14" s="6" t="s">
        <v>320</v>
      </c>
      <c r="I14" s="6" t="s">
        <v>321</v>
      </c>
      <c r="J14" s="6" t="s">
        <v>322</v>
      </c>
      <c r="K14" s="8" t="s">
        <v>323</v>
      </c>
      <c r="L14" s="28" t="s">
        <v>324</v>
      </c>
      <c r="M14" s="29" t="s">
        <v>325</v>
      </c>
      <c r="N14" s="6" t="s">
        <v>326</v>
      </c>
      <c r="O14" s="6" t="s">
        <v>327</v>
      </c>
      <c r="P14" s="6" t="s">
        <v>321</v>
      </c>
      <c r="Q14" s="6" t="s">
        <v>328</v>
      </c>
      <c r="R14" s="38" t="s">
        <v>329</v>
      </c>
      <c r="S14" s="29" t="s">
        <v>330</v>
      </c>
      <c r="T14" s="29" t="s">
        <v>331</v>
      </c>
      <c r="U14" s="29" t="s">
        <v>332</v>
      </c>
      <c r="V14" s="29" t="s">
        <v>333</v>
      </c>
      <c r="W14" s="29" t="s">
        <v>334</v>
      </c>
      <c r="X14" s="6" t="s">
        <v>335</v>
      </c>
      <c r="Y14" s="21" t="s">
        <v>337</v>
      </c>
    </row>
    <row r="15" spans="1:25" ht="10.5">
      <c r="A15" s="9">
        <v>39495</v>
      </c>
      <c r="B15" s="10" t="s">
        <v>1038</v>
      </c>
      <c r="C15" s="10" t="s">
        <v>464</v>
      </c>
      <c r="D15" s="10">
        <v>6</v>
      </c>
      <c r="E15" s="10" t="s">
        <v>889</v>
      </c>
      <c r="F15" s="10"/>
      <c r="G15" s="11">
        <v>14</v>
      </c>
      <c r="H15" s="10">
        <v>1</v>
      </c>
      <c r="I15" s="10">
        <v>1</v>
      </c>
      <c r="J15" s="10">
        <v>4.2</v>
      </c>
      <c r="K15" s="12">
        <v>2</v>
      </c>
      <c r="L15" s="30">
        <v>4</v>
      </c>
      <c r="M15" s="31" t="s">
        <v>725</v>
      </c>
      <c r="N15" s="10">
        <v>56</v>
      </c>
      <c r="O15" s="10" t="s">
        <v>470</v>
      </c>
      <c r="P15" s="10" t="s">
        <v>437</v>
      </c>
      <c r="Q15" s="10"/>
      <c r="R15" s="39">
        <v>0.0012951388888888889</v>
      </c>
      <c r="S15" s="31">
        <v>0.3</v>
      </c>
      <c r="T15" s="31"/>
      <c r="U15" s="31">
        <v>39730</v>
      </c>
      <c r="V15" s="31" t="s">
        <v>1039</v>
      </c>
      <c r="W15" s="31">
        <v>34.8</v>
      </c>
      <c r="X15" s="10" t="s">
        <v>452</v>
      </c>
      <c r="Y15" s="19">
        <v>60</v>
      </c>
    </row>
    <row r="16" spans="1:25" ht="10.5">
      <c r="A16" s="9">
        <v>39564</v>
      </c>
      <c r="B16" s="10" t="s">
        <v>1273</v>
      </c>
      <c r="C16" s="10" t="s">
        <v>433</v>
      </c>
      <c r="D16" s="10">
        <v>6</v>
      </c>
      <c r="E16" s="10" t="s">
        <v>872</v>
      </c>
      <c r="F16" s="10"/>
      <c r="G16" s="11">
        <v>18</v>
      </c>
      <c r="H16" s="10">
        <v>2</v>
      </c>
      <c r="I16" s="10">
        <v>4</v>
      </c>
      <c r="J16" s="10">
        <v>3.9</v>
      </c>
      <c r="K16" s="12">
        <v>2</v>
      </c>
      <c r="L16" s="30">
        <v>3</v>
      </c>
      <c r="M16" s="31" t="s">
        <v>684</v>
      </c>
      <c r="N16" s="10">
        <v>56</v>
      </c>
      <c r="O16" s="10" t="s">
        <v>470</v>
      </c>
      <c r="P16" s="10" t="s">
        <v>437</v>
      </c>
      <c r="Q16" s="10"/>
      <c r="R16" s="39">
        <v>0.0012662037037037036</v>
      </c>
      <c r="S16" s="31">
        <v>1</v>
      </c>
      <c r="T16" s="31"/>
      <c r="U16" s="31">
        <v>39731</v>
      </c>
      <c r="V16" s="31" t="s">
        <v>834</v>
      </c>
      <c r="W16" s="31">
        <v>35.6</v>
      </c>
      <c r="X16" s="10" t="s">
        <v>452</v>
      </c>
      <c r="Y16" s="19">
        <v>40</v>
      </c>
    </row>
    <row r="17" spans="1:25" ht="10.5">
      <c r="A17" s="9">
        <v>39586</v>
      </c>
      <c r="B17" s="10" t="s">
        <v>1357</v>
      </c>
      <c r="C17" s="10" t="s">
        <v>433</v>
      </c>
      <c r="D17" s="10">
        <v>5</v>
      </c>
      <c r="E17" s="10" t="s">
        <v>872</v>
      </c>
      <c r="F17" s="10"/>
      <c r="G17" s="11">
        <v>17</v>
      </c>
      <c r="H17" s="10">
        <v>8</v>
      </c>
      <c r="I17" s="10">
        <v>17</v>
      </c>
      <c r="J17" s="10">
        <v>2</v>
      </c>
      <c r="K17" s="12">
        <v>1</v>
      </c>
      <c r="L17" s="30">
        <v>12</v>
      </c>
      <c r="M17" s="31" t="s">
        <v>786</v>
      </c>
      <c r="N17" s="10">
        <v>56</v>
      </c>
      <c r="O17" s="10" t="s">
        <v>470</v>
      </c>
      <c r="P17" s="10" t="s">
        <v>437</v>
      </c>
      <c r="Q17" s="10"/>
      <c r="R17" s="39">
        <v>0.0012708333333333335</v>
      </c>
      <c r="S17" s="31">
        <v>1.5</v>
      </c>
      <c r="T17" s="31"/>
      <c r="U17" s="31">
        <v>39573</v>
      </c>
      <c r="V17" s="31" t="s">
        <v>1358</v>
      </c>
      <c r="W17" s="31">
        <v>37.3</v>
      </c>
      <c r="X17" s="10" t="s">
        <v>1351</v>
      </c>
      <c r="Y17" s="19">
        <v>10</v>
      </c>
    </row>
    <row r="18" spans="1:25" ht="10.5">
      <c r="A18" s="9"/>
      <c r="B18" s="10"/>
      <c r="C18" s="10"/>
      <c r="D18" s="10"/>
      <c r="E18" s="10"/>
      <c r="F18" s="10"/>
      <c r="G18" s="11"/>
      <c r="H18" s="10"/>
      <c r="I18" s="10"/>
      <c r="J18" s="10"/>
      <c r="K18" s="12"/>
      <c r="L18" s="30"/>
      <c r="M18" s="31"/>
      <c r="N18" s="10"/>
      <c r="O18" s="10"/>
      <c r="P18" s="10"/>
      <c r="Q18" s="10"/>
      <c r="R18" s="39"/>
      <c r="S18" s="31"/>
      <c r="T18" s="31"/>
      <c r="U18" s="31"/>
      <c r="V18" s="31"/>
      <c r="W18" s="31"/>
      <c r="X18" s="10"/>
      <c r="Y18" s="19"/>
    </row>
    <row r="19" spans="1:25" ht="10.5">
      <c r="A19" s="9"/>
      <c r="B19" s="10"/>
      <c r="C19" s="10"/>
      <c r="D19" s="10"/>
      <c r="E19" s="10"/>
      <c r="F19" s="10"/>
      <c r="G19" s="11"/>
      <c r="H19" s="10"/>
      <c r="I19" s="10"/>
      <c r="J19" s="10"/>
      <c r="K19" s="12"/>
      <c r="L19" s="30"/>
      <c r="M19" s="31"/>
      <c r="N19" s="10"/>
      <c r="O19" s="10"/>
      <c r="P19" s="10"/>
      <c r="Q19" s="10"/>
      <c r="R19" s="39"/>
      <c r="S19" s="31"/>
      <c r="T19" s="31"/>
      <c r="U19" s="31"/>
      <c r="V19" s="31"/>
      <c r="W19" s="31"/>
      <c r="X19" s="10"/>
      <c r="Y19" s="19"/>
    </row>
    <row r="20" spans="1:25" ht="10.5">
      <c r="A20" s="15"/>
      <c r="B20" s="16"/>
      <c r="C20" s="16"/>
      <c r="D20" s="16"/>
      <c r="E20" s="16"/>
      <c r="F20" s="16"/>
      <c r="G20" s="16"/>
      <c r="H20" s="16"/>
      <c r="I20" s="17"/>
      <c r="J20" s="16"/>
      <c r="K20" s="16"/>
      <c r="L20" s="33"/>
      <c r="M20" s="34"/>
      <c r="N20" s="18"/>
      <c r="O20" s="16"/>
      <c r="P20" s="16"/>
      <c r="Q20" s="16"/>
      <c r="R20" s="33"/>
      <c r="S20" s="33"/>
      <c r="T20" s="40"/>
      <c r="U20" s="33"/>
      <c r="V20" s="33"/>
      <c r="W20" s="33"/>
      <c r="X20" s="16" t="s">
        <v>338</v>
      </c>
      <c r="Y20" s="19">
        <f>SUM(Y15:Y19)</f>
        <v>110</v>
      </c>
    </row>
    <row r="22" spans="1:25" ht="10.5">
      <c r="A22" s="25" t="s">
        <v>14</v>
      </c>
      <c r="B22" s="63" t="s">
        <v>1</v>
      </c>
      <c r="C22" s="63"/>
      <c r="D22" s="63"/>
      <c r="E22" s="63" t="s">
        <v>418</v>
      </c>
      <c r="F22" s="63"/>
      <c r="G22" s="63" t="s">
        <v>11</v>
      </c>
      <c r="H22" s="63"/>
      <c r="I22" s="63"/>
      <c r="J22" s="63"/>
      <c r="K22" s="63"/>
      <c r="L22" s="64" t="s">
        <v>15</v>
      </c>
      <c r="M22" s="64"/>
      <c r="N22" s="63" t="s">
        <v>13</v>
      </c>
      <c r="O22" s="63"/>
      <c r="P22" s="63"/>
      <c r="Q22" s="63"/>
      <c r="R22" s="64" t="s">
        <v>6</v>
      </c>
      <c r="S22" s="64"/>
      <c r="T22" s="64"/>
      <c r="U22" s="64"/>
      <c r="V22" s="64"/>
      <c r="W22" s="64"/>
      <c r="X22" s="63" t="s">
        <v>7</v>
      </c>
      <c r="Y22" s="63"/>
    </row>
    <row r="23" spans="1:25" ht="10.5">
      <c r="A23" s="5" t="s">
        <v>313</v>
      </c>
      <c r="B23" s="6" t="s">
        <v>314</v>
      </c>
      <c r="C23" s="6" t="s">
        <v>315</v>
      </c>
      <c r="D23" s="6" t="s">
        <v>316</v>
      </c>
      <c r="E23" s="6" t="s">
        <v>317</v>
      </c>
      <c r="F23" s="6" t="s">
        <v>318</v>
      </c>
      <c r="G23" s="7" t="s">
        <v>319</v>
      </c>
      <c r="H23" s="6" t="s">
        <v>320</v>
      </c>
      <c r="I23" s="6" t="s">
        <v>321</v>
      </c>
      <c r="J23" s="6" t="s">
        <v>322</v>
      </c>
      <c r="K23" s="8" t="s">
        <v>323</v>
      </c>
      <c r="L23" s="28" t="s">
        <v>324</v>
      </c>
      <c r="M23" s="29" t="s">
        <v>325</v>
      </c>
      <c r="N23" s="6" t="s">
        <v>326</v>
      </c>
      <c r="O23" s="6" t="s">
        <v>327</v>
      </c>
      <c r="P23" s="6" t="s">
        <v>321</v>
      </c>
      <c r="Q23" s="6" t="s">
        <v>328</v>
      </c>
      <c r="R23" s="38" t="s">
        <v>329</v>
      </c>
      <c r="S23" s="29" t="s">
        <v>330</v>
      </c>
      <c r="T23" s="29" t="s">
        <v>331</v>
      </c>
      <c r="U23" s="29" t="s">
        <v>332</v>
      </c>
      <c r="V23" s="29" t="s">
        <v>333</v>
      </c>
      <c r="W23" s="29" t="s">
        <v>334</v>
      </c>
      <c r="X23" s="6" t="s">
        <v>335</v>
      </c>
      <c r="Y23" s="21" t="s">
        <v>337</v>
      </c>
    </row>
    <row r="24" spans="1:25" ht="10.5">
      <c r="A24" s="9" t="s">
        <v>1040</v>
      </c>
      <c r="B24" s="10"/>
      <c r="C24" s="10"/>
      <c r="D24" s="10"/>
      <c r="E24" s="10"/>
      <c r="F24" s="10"/>
      <c r="G24" s="11"/>
      <c r="H24" s="10"/>
      <c r="I24" s="10"/>
      <c r="J24" s="10"/>
      <c r="K24" s="12"/>
      <c r="L24" s="30"/>
      <c r="M24" s="31"/>
      <c r="N24" s="10"/>
      <c r="O24" s="10"/>
      <c r="P24" s="10"/>
      <c r="Q24" s="10"/>
      <c r="R24" s="39"/>
      <c r="S24" s="31"/>
      <c r="T24" s="31"/>
      <c r="U24" s="31"/>
      <c r="V24" s="31"/>
      <c r="W24" s="31"/>
      <c r="X24" s="10"/>
      <c r="Y24" s="19">
        <v>100</v>
      </c>
    </row>
    <row r="25" spans="1:25" ht="10.5">
      <c r="A25" s="9"/>
      <c r="B25" s="10"/>
      <c r="C25" s="10"/>
      <c r="D25" s="10"/>
      <c r="E25" s="10"/>
      <c r="F25" s="10"/>
      <c r="G25" s="10"/>
      <c r="H25" s="10"/>
      <c r="I25" s="14"/>
      <c r="J25" s="10"/>
      <c r="K25" s="10"/>
      <c r="L25" s="31"/>
      <c r="M25" s="32"/>
      <c r="N25" s="13"/>
      <c r="O25" s="10"/>
      <c r="P25" s="10"/>
      <c r="Q25" s="10"/>
      <c r="R25" s="31"/>
      <c r="S25" s="31"/>
      <c r="T25" s="39"/>
      <c r="U25" s="31"/>
      <c r="V25" s="31"/>
      <c r="W25" s="31"/>
      <c r="X25" s="10"/>
      <c r="Y25" s="19"/>
    </row>
    <row r="26" spans="1:25" ht="10.5">
      <c r="A26" s="9"/>
      <c r="B26" s="10"/>
      <c r="C26" s="10"/>
      <c r="D26" s="10"/>
      <c r="E26" s="10"/>
      <c r="F26" s="10"/>
      <c r="G26" s="10"/>
      <c r="H26" s="10"/>
      <c r="I26" s="14"/>
      <c r="J26" s="10"/>
      <c r="K26" s="10"/>
      <c r="L26" s="31"/>
      <c r="M26" s="32"/>
      <c r="N26" s="13"/>
      <c r="O26" s="10"/>
      <c r="P26" s="10"/>
      <c r="Q26" s="10"/>
      <c r="R26" s="31"/>
      <c r="S26" s="31"/>
      <c r="T26" s="39"/>
      <c r="U26" s="31"/>
      <c r="V26" s="31"/>
      <c r="W26" s="31"/>
      <c r="X26" s="10"/>
      <c r="Y26" s="19"/>
    </row>
    <row r="27" spans="1:25" ht="10.5">
      <c r="A27" s="9"/>
      <c r="B27" s="10"/>
      <c r="C27" s="10"/>
      <c r="D27" s="10"/>
      <c r="E27" s="10"/>
      <c r="F27" s="10"/>
      <c r="G27" s="10"/>
      <c r="H27" s="10"/>
      <c r="I27" s="14"/>
      <c r="J27" s="10"/>
      <c r="K27" s="10"/>
      <c r="L27" s="31"/>
      <c r="M27" s="32"/>
      <c r="N27" s="13"/>
      <c r="O27" s="10"/>
      <c r="P27" s="10"/>
      <c r="Q27" s="10"/>
      <c r="R27" s="31"/>
      <c r="S27" s="31"/>
      <c r="T27" s="39"/>
      <c r="U27" s="31"/>
      <c r="V27" s="31"/>
      <c r="W27" s="31"/>
      <c r="X27" s="10"/>
      <c r="Y27" s="19"/>
    </row>
    <row r="28" spans="1:25" ht="10.5">
      <c r="A28" s="9"/>
      <c r="B28" s="10"/>
      <c r="C28" s="10"/>
      <c r="D28" s="10"/>
      <c r="E28" s="10"/>
      <c r="F28" s="10"/>
      <c r="G28" s="10"/>
      <c r="H28" s="10"/>
      <c r="I28" s="14"/>
      <c r="J28" s="10"/>
      <c r="K28" s="10"/>
      <c r="L28" s="31"/>
      <c r="M28" s="32"/>
      <c r="N28" s="13"/>
      <c r="O28" s="10"/>
      <c r="P28" s="10"/>
      <c r="Q28" s="10"/>
      <c r="R28" s="31"/>
      <c r="S28" s="31"/>
      <c r="T28" s="39"/>
      <c r="U28" s="31"/>
      <c r="V28" s="31"/>
      <c r="W28" s="31"/>
      <c r="X28" s="10"/>
      <c r="Y28" s="19"/>
    </row>
    <row r="29" spans="1:25" ht="10.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6"/>
      <c r="L29" s="33"/>
      <c r="M29" s="34"/>
      <c r="N29" s="18"/>
      <c r="O29" s="16"/>
      <c r="P29" s="16"/>
      <c r="Q29" s="16"/>
      <c r="R29" s="33"/>
      <c r="S29" s="33"/>
      <c r="T29" s="40"/>
      <c r="U29" s="33"/>
      <c r="V29" s="33"/>
      <c r="W29" s="33"/>
      <c r="X29" s="16" t="s">
        <v>338</v>
      </c>
      <c r="Y29" s="19">
        <f>SUM(Y24:Y28)</f>
        <v>100</v>
      </c>
    </row>
    <row r="31" spans="1:25" ht="10.5">
      <c r="A31" s="25" t="s">
        <v>902</v>
      </c>
      <c r="B31" s="63" t="s">
        <v>9</v>
      </c>
      <c r="C31" s="63"/>
      <c r="D31" s="63"/>
      <c r="E31" s="63" t="s">
        <v>2</v>
      </c>
      <c r="F31" s="63"/>
      <c r="G31" s="63" t="s">
        <v>16</v>
      </c>
      <c r="H31" s="63"/>
      <c r="I31" s="63"/>
      <c r="J31" s="63"/>
      <c r="K31" s="63"/>
      <c r="L31" s="64" t="s">
        <v>17</v>
      </c>
      <c r="M31" s="64"/>
      <c r="N31" s="63" t="s">
        <v>18</v>
      </c>
      <c r="O31" s="63"/>
      <c r="P31" s="63"/>
      <c r="Q31" s="63"/>
      <c r="R31" s="64" t="s">
        <v>302</v>
      </c>
      <c r="S31" s="64"/>
      <c r="T31" s="64"/>
      <c r="U31" s="64"/>
      <c r="V31" s="64"/>
      <c r="W31" s="64"/>
      <c r="X31" s="63" t="s">
        <v>7</v>
      </c>
      <c r="Y31" s="63"/>
    </row>
    <row r="32" spans="1:25" ht="10.5">
      <c r="A32" s="5" t="s">
        <v>313</v>
      </c>
      <c r="B32" s="6" t="s">
        <v>314</v>
      </c>
      <c r="C32" s="6" t="s">
        <v>315</v>
      </c>
      <c r="D32" s="6" t="s">
        <v>316</v>
      </c>
      <c r="E32" s="6" t="s">
        <v>317</v>
      </c>
      <c r="F32" s="6" t="s">
        <v>318</v>
      </c>
      <c r="G32" s="7" t="s">
        <v>319</v>
      </c>
      <c r="H32" s="6" t="s">
        <v>320</v>
      </c>
      <c r="I32" s="6" t="s">
        <v>321</v>
      </c>
      <c r="J32" s="6" t="s">
        <v>322</v>
      </c>
      <c r="K32" s="8" t="s">
        <v>323</v>
      </c>
      <c r="L32" s="28" t="s">
        <v>324</v>
      </c>
      <c r="M32" s="29" t="s">
        <v>325</v>
      </c>
      <c r="N32" s="6" t="s">
        <v>326</v>
      </c>
      <c r="O32" s="6" t="s">
        <v>327</v>
      </c>
      <c r="P32" s="6" t="s">
        <v>321</v>
      </c>
      <c r="Q32" s="6" t="s">
        <v>328</v>
      </c>
      <c r="R32" s="38" t="s">
        <v>329</v>
      </c>
      <c r="S32" s="29" t="s">
        <v>330</v>
      </c>
      <c r="T32" s="29" t="s">
        <v>331</v>
      </c>
      <c r="U32" s="29" t="s">
        <v>332</v>
      </c>
      <c r="V32" s="29" t="s">
        <v>333</v>
      </c>
      <c r="W32" s="29" t="s">
        <v>334</v>
      </c>
      <c r="X32" s="6" t="s">
        <v>335</v>
      </c>
      <c r="Y32" s="21" t="s">
        <v>337</v>
      </c>
    </row>
    <row r="33" spans="1:25" ht="10.5">
      <c r="A33" s="9">
        <v>39460</v>
      </c>
      <c r="B33" s="10" t="s">
        <v>903</v>
      </c>
      <c r="C33" s="10" t="s">
        <v>464</v>
      </c>
      <c r="D33" s="10">
        <v>6</v>
      </c>
      <c r="E33" s="10" t="s">
        <v>889</v>
      </c>
      <c r="F33" s="10"/>
      <c r="G33" s="11">
        <v>16</v>
      </c>
      <c r="H33" s="10">
        <v>2</v>
      </c>
      <c r="I33" s="10">
        <v>4</v>
      </c>
      <c r="J33" s="10">
        <v>5.2</v>
      </c>
      <c r="K33" s="12">
        <v>2</v>
      </c>
      <c r="L33" s="30">
        <v>4</v>
      </c>
      <c r="M33" s="31" t="s">
        <v>596</v>
      </c>
      <c r="N33" s="10">
        <v>56</v>
      </c>
      <c r="O33" s="10" t="s">
        <v>436</v>
      </c>
      <c r="P33" s="10" t="s">
        <v>460</v>
      </c>
      <c r="Q33" s="10"/>
      <c r="R33" s="39">
        <v>0.0011319444444444443</v>
      </c>
      <c r="S33" s="31">
        <v>1.3</v>
      </c>
      <c r="T33" s="31"/>
      <c r="U33" s="31">
        <v>39604</v>
      </c>
      <c r="V33" s="31" t="s">
        <v>904</v>
      </c>
      <c r="W33" s="31">
        <v>36.9</v>
      </c>
      <c r="X33" s="10" t="s">
        <v>651</v>
      </c>
      <c r="Y33" s="19">
        <v>60</v>
      </c>
    </row>
    <row r="34" spans="1:25" ht="10.5">
      <c r="A34" s="9">
        <v>39473</v>
      </c>
      <c r="B34" s="10" t="s">
        <v>959</v>
      </c>
      <c r="C34" s="10" t="s">
        <v>464</v>
      </c>
      <c r="D34" s="10">
        <v>5</v>
      </c>
      <c r="E34" s="10" t="s">
        <v>872</v>
      </c>
      <c r="F34" s="10"/>
      <c r="G34" s="11">
        <v>14</v>
      </c>
      <c r="H34" s="10">
        <v>6</v>
      </c>
      <c r="I34" s="10">
        <v>9</v>
      </c>
      <c r="J34" s="10">
        <v>20.4</v>
      </c>
      <c r="K34" s="12">
        <v>8</v>
      </c>
      <c r="L34" s="30">
        <v>4</v>
      </c>
      <c r="M34" s="31" t="s">
        <v>596</v>
      </c>
      <c r="N34" s="10">
        <v>56</v>
      </c>
      <c r="O34" s="10" t="s">
        <v>470</v>
      </c>
      <c r="P34" s="10" t="s">
        <v>437</v>
      </c>
      <c r="Q34" s="10"/>
      <c r="R34" s="39">
        <v>0.0012893518518518519</v>
      </c>
      <c r="S34" s="31">
        <v>0.5</v>
      </c>
      <c r="T34" s="31"/>
      <c r="U34" s="31">
        <v>39448</v>
      </c>
      <c r="V34" s="31" t="s">
        <v>960</v>
      </c>
      <c r="W34" s="31">
        <v>36.3</v>
      </c>
      <c r="X34" s="10" t="s">
        <v>961</v>
      </c>
      <c r="Y34" s="19">
        <v>30</v>
      </c>
    </row>
    <row r="35" spans="1:25" ht="10.5">
      <c r="A35" s="9">
        <v>39488</v>
      </c>
      <c r="B35" s="10" t="s">
        <v>1010</v>
      </c>
      <c r="C35" s="10" t="s">
        <v>433</v>
      </c>
      <c r="D35" s="10">
        <v>2</v>
      </c>
      <c r="E35" s="10" t="s">
        <v>872</v>
      </c>
      <c r="F35" s="10"/>
      <c r="G35" s="11">
        <v>16</v>
      </c>
      <c r="H35" s="10">
        <v>6</v>
      </c>
      <c r="I35" s="10">
        <v>12</v>
      </c>
      <c r="J35" s="10">
        <v>3</v>
      </c>
      <c r="K35" s="12">
        <v>1</v>
      </c>
      <c r="L35" s="30">
        <v>1</v>
      </c>
      <c r="M35" s="31" t="s">
        <v>596</v>
      </c>
      <c r="N35" s="10">
        <v>56</v>
      </c>
      <c r="O35" s="10" t="s">
        <v>668</v>
      </c>
      <c r="P35" s="10" t="s">
        <v>640</v>
      </c>
      <c r="Q35" s="10"/>
      <c r="R35" s="39">
        <v>0.001320601851851852</v>
      </c>
      <c r="S35" s="31">
        <v>-1.1</v>
      </c>
      <c r="T35" s="31"/>
      <c r="U35" s="31" t="s">
        <v>547</v>
      </c>
      <c r="V35" s="31" t="s">
        <v>1011</v>
      </c>
      <c r="W35" s="31">
        <v>38.6</v>
      </c>
      <c r="X35" s="10" t="s">
        <v>1012</v>
      </c>
      <c r="Y35" s="19">
        <v>200</v>
      </c>
    </row>
    <row r="36" spans="1:25" ht="10.5">
      <c r="A36" s="9">
        <v>39592</v>
      </c>
      <c r="B36" s="10" t="s">
        <v>1379</v>
      </c>
      <c r="C36" s="10" t="s">
        <v>458</v>
      </c>
      <c r="D36" s="10">
        <v>7</v>
      </c>
      <c r="E36" s="10" t="s">
        <v>951</v>
      </c>
      <c r="F36" s="10"/>
      <c r="G36" s="11">
        <v>16</v>
      </c>
      <c r="H36" s="10">
        <v>8</v>
      </c>
      <c r="I36" s="10">
        <v>16</v>
      </c>
      <c r="J36" s="10">
        <v>5.7</v>
      </c>
      <c r="K36" s="12">
        <v>3</v>
      </c>
      <c r="L36" s="30">
        <v>16</v>
      </c>
      <c r="M36" s="31" t="s">
        <v>596</v>
      </c>
      <c r="N36" s="10">
        <v>56</v>
      </c>
      <c r="O36" s="10" t="s">
        <v>820</v>
      </c>
      <c r="P36" s="10" t="s">
        <v>437</v>
      </c>
      <c r="Q36" s="10"/>
      <c r="R36" s="39">
        <v>0.0012719907407407406</v>
      </c>
      <c r="S36" s="31">
        <v>4</v>
      </c>
      <c r="T36" s="31"/>
      <c r="U36" s="31" t="s">
        <v>1380</v>
      </c>
      <c r="V36" s="31" t="s">
        <v>1381</v>
      </c>
      <c r="W36" s="31">
        <v>42.1</v>
      </c>
      <c r="X36" s="10" t="s">
        <v>1382</v>
      </c>
      <c r="Y36" s="19">
        <v>10</v>
      </c>
    </row>
    <row r="37" spans="1:25" ht="10.5">
      <c r="A37" s="9"/>
      <c r="B37" s="10"/>
      <c r="C37" s="10"/>
      <c r="D37" s="10"/>
      <c r="E37" s="10"/>
      <c r="F37" s="10"/>
      <c r="G37" s="11"/>
      <c r="H37" s="10"/>
      <c r="I37" s="10"/>
      <c r="J37" s="10"/>
      <c r="K37" s="12"/>
      <c r="L37" s="30"/>
      <c r="M37" s="31"/>
      <c r="N37" s="10"/>
      <c r="O37" s="10"/>
      <c r="P37" s="10"/>
      <c r="Q37" s="10"/>
      <c r="R37" s="39"/>
      <c r="S37" s="31"/>
      <c r="T37" s="31"/>
      <c r="U37" s="31"/>
      <c r="V37" s="31"/>
      <c r="W37" s="31"/>
      <c r="X37" s="10"/>
      <c r="Y37" s="19"/>
    </row>
    <row r="38" spans="1:25" ht="10.5">
      <c r="A38" s="15"/>
      <c r="B38" s="16"/>
      <c r="C38" s="16"/>
      <c r="D38" s="16"/>
      <c r="E38" s="16"/>
      <c r="F38" s="16"/>
      <c r="G38" s="16"/>
      <c r="H38" s="16"/>
      <c r="I38" s="17"/>
      <c r="J38" s="16"/>
      <c r="K38" s="16"/>
      <c r="L38" s="33"/>
      <c r="M38" s="34"/>
      <c r="N38" s="18"/>
      <c r="O38" s="16"/>
      <c r="P38" s="16"/>
      <c r="Q38" s="16"/>
      <c r="R38" s="33"/>
      <c r="S38" s="33"/>
      <c r="T38" s="40"/>
      <c r="U38" s="33"/>
      <c r="V38" s="33"/>
      <c r="W38" s="33"/>
      <c r="X38" s="16" t="s">
        <v>338</v>
      </c>
      <c r="Y38" s="19">
        <f>SUM(Y33:Y37)</f>
        <v>300</v>
      </c>
    </row>
    <row r="40" spans="1:25" ht="10.5">
      <c r="A40" s="25" t="s">
        <v>19</v>
      </c>
      <c r="B40" s="63" t="s">
        <v>1</v>
      </c>
      <c r="C40" s="63"/>
      <c r="D40" s="63"/>
      <c r="E40" s="63" t="s">
        <v>20</v>
      </c>
      <c r="F40" s="63"/>
      <c r="G40" s="63" t="s">
        <v>16</v>
      </c>
      <c r="H40" s="63"/>
      <c r="I40" s="63"/>
      <c r="J40" s="63"/>
      <c r="K40" s="63"/>
      <c r="L40" s="64" t="s">
        <v>21</v>
      </c>
      <c r="M40" s="64"/>
      <c r="N40" s="63" t="s">
        <v>22</v>
      </c>
      <c r="O40" s="63"/>
      <c r="P40" s="63"/>
      <c r="Q40" s="63"/>
      <c r="R40" s="64" t="s">
        <v>23</v>
      </c>
      <c r="S40" s="64"/>
      <c r="T40" s="64"/>
      <c r="U40" s="64"/>
      <c r="V40" s="64"/>
      <c r="W40" s="64"/>
      <c r="X40" s="63" t="s">
        <v>24</v>
      </c>
      <c r="Y40" s="63"/>
    </row>
    <row r="41" spans="1:25" ht="10.5">
      <c r="A41" s="5" t="s">
        <v>313</v>
      </c>
      <c r="B41" s="6" t="s">
        <v>314</v>
      </c>
      <c r="C41" s="6" t="s">
        <v>315</v>
      </c>
      <c r="D41" s="6" t="s">
        <v>316</v>
      </c>
      <c r="E41" s="6" t="s">
        <v>317</v>
      </c>
      <c r="F41" s="6" t="s">
        <v>318</v>
      </c>
      <c r="G41" s="7" t="s">
        <v>319</v>
      </c>
      <c r="H41" s="6" t="s">
        <v>320</v>
      </c>
      <c r="I41" s="6" t="s">
        <v>321</v>
      </c>
      <c r="J41" s="6" t="s">
        <v>322</v>
      </c>
      <c r="K41" s="8" t="s">
        <v>323</v>
      </c>
      <c r="L41" s="28" t="s">
        <v>324</v>
      </c>
      <c r="M41" s="29" t="s">
        <v>325</v>
      </c>
      <c r="N41" s="6" t="s">
        <v>326</v>
      </c>
      <c r="O41" s="6" t="s">
        <v>327</v>
      </c>
      <c r="P41" s="6" t="s">
        <v>321</v>
      </c>
      <c r="Q41" s="6" t="s">
        <v>328</v>
      </c>
      <c r="R41" s="38" t="s">
        <v>329</v>
      </c>
      <c r="S41" s="29" t="s">
        <v>330</v>
      </c>
      <c r="T41" s="29" t="s">
        <v>331</v>
      </c>
      <c r="U41" s="29" t="s">
        <v>332</v>
      </c>
      <c r="V41" s="29" t="s">
        <v>333</v>
      </c>
      <c r="W41" s="29" t="s">
        <v>334</v>
      </c>
      <c r="X41" s="6" t="s">
        <v>335</v>
      </c>
      <c r="Y41" s="21" t="s">
        <v>337</v>
      </c>
    </row>
    <row r="42" spans="1:25" ht="10.5">
      <c r="A42" s="9">
        <v>39250</v>
      </c>
      <c r="B42" s="10" t="s">
        <v>440</v>
      </c>
      <c r="C42" s="10" t="s">
        <v>433</v>
      </c>
      <c r="D42" s="10">
        <v>5</v>
      </c>
      <c r="E42" s="10" t="s">
        <v>434</v>
      </c>
      <c r="F42" s="10"/>
      <c r="G42" s="11">
        <v>8</v>
      </c>
      <c r="H42" s="10">
        <v>8</v>
      </c>
      <c r="I42" s="10">
        <v>8</v>
      </c>
      <c r="J42" s="10">
        <v>2.1</v>
      </c>
      <c r="K42" s="12">
        <v>1</v>
      </c>
      <c r="L42" s="30">
        <v>4</v>
      </c>
      <c r="M42" s="31" t="s">
        <v>441</v>
      </c>
      <c r="N42" s="10">
        <v>54</v>
      </c>
      <c r="O42" s="10" t="s">
        <v>442</v>
      </c>
      <c r="P42" s="10" t="s">
        <v>437</v>
      </c>
      <c r="Q42" s="10"/>
      <c r="R42" s="39">
        <v>0.000824074074074074</v>
      </c>
      <c r="S42" s="31">
        <v>0.3</v>
      </c>
      <c r="T42" s="31"/>
      <c r="U42" s="31">
        <v>39144</v>
      </c>
      <c r="V42" s="31" t="s">
        <v>443</v>
      </c>
      <c r="W42" s="31">
        <v>35.3</v>
      </c>
      <c r="X42" s="10" t="s">
        <v>444</v>
      </c>
      <c r="Y42" s="19">
        <v>60</v>
      </c>
    </row>
    <row r="43" spans="1:25" ht="10.5">
      <c r="A43" s="9">
        <v>39263</v>
      </c>
      <c r="B43" s="10" t="s">
        <v>463</v>
      </c>
      <c r="C43" s="10" t="s">
        <v>464</v>
      </c>
      <c r="D43" s="10">
        <v>1</v>
      </c>
      <c r="E43" s="10" t="s">
        <v>465</v>
      </c>
      <c r="F43" s="10"/>
      <c r="G43" s="11">
        <v>9</v>
      </c>
      <c r="H43" s="10">
        <v>4</v>
      </c>
      <c r="I43" s="10">
        <v>4</v>
      </c>
      <c r="J43" s="10">
        <v>8.2</v>
      </c>
      <c r="K43" s="12">
        <v>4</v>
      </c>
      <c r="L43" s="30">
        <v>5</v>
      </c>
      <c r="M43" s="31" t="s">
        <v>441</v>
      </c>
      <c r="N43" s="10">
        <v>54</v>
      </c>
      <c r="O43" s="10" t="s">
        <v>442</v>
      </c>
      <c r="P43" s="10" t="s">
        <v>437</v>
      </c>
      <c r="Q43" s="10"/>
      <c r="R43" s="39">
        <v>0.0008263888888888888</v>
      </c>
      <c r="S43" s="31">
        <v>0.4</v>
      </c>
      <c r="T43" s="31"/>
      <c r="U43" s="31">
        <v>39145</v>
      </c>
      <c r="V43" s="31" t="s">
        <v>466</v>
      </c>
      <c r="W43" s="31">
        <v>36.9</v>
      </c>
      <c r="X43" s="10" t="s">
        <v>467</v>
      </c>
      <c r="Y43" s="19">
        <v>20</v>
      </c>
    </row>
    <row r="44" spans="1:25" ht="10.5">
      <c r="A44" s="9">
        <v>39390</v>
      </c>
      <c r="B44" s="10" t="s">
        <v>685</v>
      </c>
      <c r="C44" s="10" t="s">
        <v>433</v>
      </c>
      <c r="D44" s="10">
        <v>2</v>
      </c>
      <c r="E44" s="10" t="s">
        <v>465</v>
      </c>
      <c r="F44" s="10"/>
      <c r="G44" s="11">
        <v>15</v>
      </c>
      <c r="H44" s="10">
        <v>7</v>
      </c>
      <c r="I44" s="10">
        <v>12</v>
      </c>
      <c r="J44" s="10">
        <v>32.9</v>
      </c>
      <c r="K44" s="12">
        <v>11</v>
      </c>
      <c r="L44" s="30">
        <v>7</v>
      </c>
      <c r="M44" s="31" t="s">
        <v>454</v>
      </c>
      <c r="N44" s="10">
        <v>54</v>
      </c>
      <c r="O44" s="10" t="s">
        <v>436</v>
      </c>
      <c r="P44" s="10" t="s">
        <v>437</v>
      </c>
      <c r="Q44" s="10" t="s">
        <v>555</v>
      </c>
      <c r="R44" s="39">
        <v>0.0011284722222222223</v>
      </c>
      <c r="S44" s="31">
        <v>1</v>
      </c>
      <c r="T44" s="31" t="s">
        <v>555</v>
      </c>
      <c r="U44" s="31">
        <v>39208</v>
      </c>
      <c r="V44" s="31" t="s">
        <v>686</v>
      </c>
      <c r="W44" s="31">
        <v>35.4</v>
      </c>
      <c r="X44" s="10" t="s">
        <v>687</v>
      </c>
      <c r="Y44" s="19">
        <v>10</v>
      </c>
    </row>
    <row r="45" spans="1:25" ht="10.5">
      <c r="A45" s="9">
        <v>39404</v>
      </c>
      <c r="B45" s="10" t="s">
        <v>718</v>
      </c>
      <c r="C45" s="10" t="s">
        <v>433</v>
      </c>
      <c r="D45" s="10">
        <v>3</v>
      </c>
      <c r="E45" s="10" t="s">
        <v>465</v>
      </c>
      <c r="F45" s="10"/>
      <c r="G45" s="11">
        <v>18</v>
      </c>
      <c r="H45" s="10">
        <v>2</v>
      </c>
      <c r="I45" s="10">
        <v>4</v>
      </c>
      <c r="J45" s="10">
        <v>18.5</v>
      </c>
      <c r="K45" s="12">
        <v>5</v>
      </c>
      <c r="L45" s="30">
        <v>2</v>
      </c>
      <c r="M45" s="31" t="s">
        <v>474</v>
      </c>
      <c r="N45" s="10">
        <v>54</v>
      </c>
      <c r="O45" s="10" t="s">
        <v>436</v>
      </c>
      <c r="P45" s="10" t="s">
        <v>437</v>
      </c>
      <c r="Q45" s="10" t="s">
        <v>555</v>
      </c>
      <c r="R45" s="39">
        <v>0.0011180555555555555</v>
      </c>
      <c r="S45" s="31">
        <v>0.2</v>
      </c>
      <c r="T45" s="31" t="s">
        <v>555</v>
      </c>
      <c r="U45" s="31">
        <v>39175</v>
      </c>
      <c r="V45" s="31" t="s">
        <v>719</v>
      </c>
      <c r="W45" s="31">
        <v>35.3</v>
      </c>
      <c r="X45" s="10" t="s">
        <v>720</v>
      </c>
      <c r="Y45" s="19">
        <v>60</v>
      </c>
    </row>
    <row r="46" spans="1:25" ht="10.5">
      <c r="A46" s="9">
        <v>39460</v>
      </c>
      <c r="B46" s="10" t="s">
        <v>898</v>
      </c>
      <c r="C46" s="10" t="s">
        <v>464</v>
      </c>
      <c r="D46" s="10">
        <v>5</v>
      </c>
      <c r="E46" s="10" t="s">
        <v>872</v>
      </c>
      <c r="F46" s="10"/>
      <c r="G46" s="11">
        <v>16</v>
      </c>
      <c r="H46" s="10">
        <v>2</v>
      </c>
      <c r="I46" s="10">
        <v>3</v>
      </c>
      <c r="J46" s="10">
        <v>9.9</v>
      </c>
      <c r="K46" s="12">
        <v>4</v>
      </c>
      <c r="L46" s="30">
        <v>4</v>
      </c>
      <c r="M46" s="31" t="s">
        <v>603</v>
      </c>
      <c r="N46" s="10">
        <v>54</v>
      </c>
      <c r="O46" s="10" t="s">
        <v>649</v>
      </c>
      <c r="P46" s="10" t="s">
        <v>437</v>
      </c>
      <c r="Q46" s="10"/>
      <c r="R46" s="39">
        <v>0.0014374999999999998</v>
      </c>
      <c r="S46" s="31">
        <v>0.6</v>
      </c>
      <c r="T46" s="31"/>
      <c r="U46" s="31" t="s">
        <v>899</v>
      </c>
      <c r="V46" s="31" t="s">
        <v>900</v>
      </c>
      <c r="W46" s="31">
        <v>37.7</v>
      </c>
      <c r="X46" s="10" t="s">
        <v>901</v>
      </c>
      <c r="Y46" s="19">
        <v>30</v>
      </c>
    </row>
    <row r="47" spans="1:25" ht="10.5">
      <c r="A47" s="9">
        <v>39489</v>
      </c>
      <c r="B47" s="10" t="s">
        <v>1013</v>
      </c>
      <c r="C47" s="10" t="s">
        <v>433</v>
      </c>
      <c r="D47" s="10">
        <v>5</v>
      </c>
      <c r="E47" s="10" t="s">
        <v>872</v>
      </c>
      <c r="F47" s="10"/>
      <c r="G47" s="11">
        <v>16</v>
      </c>
      <c r="H47" s="10">
        <v>7</v>
      </c>
      <c r="I47" s="10">
        <v>14</v>
      </c>
      <c r="J47" s="10">
        <v>7.2</v>
      </c>
      <c r="K47" s="12">
        <v>3</v>
      </c>
      <c r="L47" s="30">
        <v>4</v>
      </c>
      <c r="M47" s="31" t="s">
        <v>603</v>
      </c>
      <c r="N47" s="10">
        <v>54</v>
      </c>
      <c r="O47" s="10" t="s">
        <v>436</v>
      </c>
      <c r="P47" s="10" t="s">
        <v>437</v>
      </c>
      <c r="Q47" s="10"/>
      <c r="R47" s="39">
        <v>0.0011180555555555555</v>
      </c>
      <c r="S47" s="31">
        <v>0.2</v>
      </c>
      <c r="T47" s="31"/>
      <c r="U47" s="31">
        <v>39542</v>
      </c>
      <c r="V47" s="31" t="s">
        <v>1014</v>
      </c>
      <c r="W47" s="31">
        <v>35.6</v>
      </c>
      <c r="X47" s="10" t="s">
        <v>1015</v>
      </c>
      <c r="Y47" s="19">
        <v>30</v>
      </c>
    </row>
    <row r="48" spans="1:25" ht="10.5">
      <c r="A48" s="9">
        <v>39509</v>
      </c>
      <c r="B48" s="10" t="s">
        <v>1079</v>
      </c>
      <c r="C48" s="10" t="s">
        <v>433</v>
      </c>
      <c r="D48" s="10">
        <v>5</v>
      </c>
      <c r="E48" s="10" t="s">
        <v>872</v>
      </c>
      <c r="F48" s="10"/>
      <c r="G48" s="11">
        <v>16</v>
      </c>
      <c r="H48" s="10">
        <v>1</v>
      </c>
      <c r="I48" s="10">
        <v>2</v>
      </c>
      <c r="J48" s="10">
        <v>4.2</v>
      </c>
      <c r="K48" s="12">
        <v>2</v>
      </c>
      <c r="L48" s="30">
        <v>4</v>
      </c>
      <c r="M48" s="31" t="s">
        <v>603</v>
      </c>
      <c r="N48" s="10">
        <v>54</v>
      </c>
      <c r="O48" s="10" t="s">
        <v>436</v>
      </c>
      <c r="P48" s="10" t="s">
        <v>437</v>
      </c>
      <c r="Q48" s="10"/>
      <c r="R48" s="39">
        <v>0.0011145833333333333</v>
      </c>
      <c r="S48" s="31">
        <v>0.3</v>
      </c>
      <c r="T48" s="31"/>
      <c r="U48" s="31">
        <v>38079</v>
      </c>
      <c r="V48" s="31" t="s">
        <v>1080</v>
      </c>
      <c r="W48" s="31">
        <v>35.9</v>
      </c>
      <c r="X48" s="10" t="s">
        <v>1081</v>
      </c>
      <c r="Y48" s="19">
        <v>30</v>
      </c>
    </row>
    <row r="49" spans="1:25" ht="10.5">
      <c r="A49" s="9">
        <v>39529</v>
      </c>
      <c r="B49" s="10" t="s">
        <v>1150</v>
      </c>
      <c r="C49" s="10" t="s">
        <v>433</v>
      </c>
      <c r="D49" s="10">
        <v>5</v>
      </c>
      <c r="E49" s="10" t="s">
        <v>872</v>
      </c>
      <c r="F49" s="10"/>
      <c r="G49" s="11">
        <v>16</v>
      </c>
      <c r="H49" s="10">
        <v>2</v>
      </c>
      <c r="I49" s="10">
        <v>4</v>
      </c>
      <c r="J49" s="10">
        <v>6.2</v>
      </c>
      <c r="K49" s="12">
        <v>2</v>
      </c>
      <c r="L49" s="30">
        <v>1</v>
      </c>
      <c r="M49" s="31" t="s">
        <v>446</v>
      </c>
      <c r="N49" s="10">
        <v>54</v>
      </c>
      <c r="O49" s="10" t="s">
        <v>436</v>
      </c>
      <c r="P49" s="10" t="s">
        <v>437</v>
      </c>
      <c r="Q49" s="10"/>
      <c r="R49" s="39">
        <v>0.0011145833333333333</v>
      </c>
      <c r="S49" s="31">
        <v>0</v>
      </c>
      <c r="T49" s="31"/>
      <c r="U49" s="31">
        <v>38445</v>
      </c>
      <c r="V49" s="31" t="s">
        <v>1151</v>
      </c>
      <c r="W49" s="31">
        <v>35.7</v>
      </c>
      <c r="X49" s="10" t="s">
        <v>1152</v>
      </c>
      <c r="Y49" s="19">
        <v>200</v>
      </c>
    </row>
    <row r="50" spans="1:25" ht="10.5">
      <c r="A50" s="9"/>
      <c r="B50" s="10"/>
      <c r="C50" s="10"/>
      <c r="D50" s="10"/>
      <c r="E50" s="10"/>
      <c r="F50" s="10"/>
      <c r="G50" s="11"/>
      <c r="H50" s="10"/>
      <c r="I50" s="10"/>
      <c r="J50" s="10"/>
      <c r="K50" s="12"/>
      <c r="L50" s="30"/>
      <c r="M50" s="31"/>
      <c r="N50" s="10"/>
      <c r="O50" s="10"/>
      <c r="P50" s="10"/>
      <c r="Q50" s="10"/>
      <c r="R50" s="39"/>
      <c r="S50" s="31"/>
      <c r="T50" s="31"/>
      <c r="U50" s="31"/>
      <c r="V50" s="31"/>
      <c r="W50" s="31"/>
      <c r="X50" s="10"/>
      <c r="Y50" s="19"/>
    </row>
    <row r="51" spans="1:25" ht="10.5">
      <c r="A51" s="9"/>
      <c r="B51" s="10"/>
      <c r="C51" s="10"/>
      <c r="D51" s="10"/>
      <c r="E51" s="10"/>
      <c r="F51" s="10"/>
      <c r="G51" s="11"/>
      <c r="H51" s="10"/>
      <c r="I51" s="10"/>
      <c r="J51" s="10"/>
      <c r="K51" s="12"/>
      <c r="L51" s="30"/>
      <c r="M51" s="31"/>
      <c r="N51" s="10"/>
      <c r="O51" s="10"/>
      <c r="P51" s="10"/>
      <c r="Q51" s="10"/>
      <c r="R51" s="39"/>
      <c r="S51" s="31"/>
      <c r="T51" s="31"/>
      <c r="U51" s="31"/>
      <c r="V51" s="31"/>
      <c r="W51" s="31"/>
      <c r="X51" s="10"/>
      <c r="Y51" s="19"/>
    </row>
    <row r="52" spans="1:25" ht="10.5">
      <c r="A52" s="15"/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33"/>
      <c r="M52" s="34"/>
      <c r="N52" s="18"/>
      <c r="O52" s="16"/>
      <c r="P52" s="16"/>
      <c r="Q52" s="16"/>
      <c r="R52" s="33"/>
      <c r="S52" s="33"/>
      <c r="T52" s="40"/>
      <c r="U52" s="33"/>
      <c r="V52" s="33"/>
      <c r="W52" s="33"/>
      <c r="X52" s="16" t="s">
        <v>338</v>
      </c>
      <c r="Y52" s="19">
        <f>SUM(Y42:Y51)</f>
        <v>440</v>
      </c>
    </row>
    <row r="54" spans="1:25" ht="10.5">
      <c r="A54" s="25" t="s">
        <v>25</v>
      </c>
      <c r="B54" s="63" t="s">
        <v>1</v>
      </c>
      <c r="C54" s="63"/>
      <c r="D54" s="63"/>
      <c r="E54" s="63" t="s">
        <v>26</v>
      </c>
      <c r="F54" s="63"/>
      <c r="G54" s="63" t="s">
        <v>27</v>
      </c>
      <c r="H54" s="63"/>
      <c r="I54" s="63"/>
      <c r="J54" s="63"/>
      <c r="K54" s="63"/>
      <c r="L54" s="64" t="s">
        <v>28</v>
      </c>
      <c r="M54" s="64"/>
      <c r="N54" s="63" t="s">
        <v>29</v>
      </c>
      <c r="O54" s="63"/>
      <c r="P54" s="63"/>
      <c r="Q54" s="63"/>
      <c r="R54" s="64" t="s">
        <v>30</v>
      </c>
      <c r="S54" s="64"/>
      <c r="T54" s="64"/>
      <c r="U54" s="64"/>
      <c r="V54" s="64"/>
      <c r="W54" s="64"/>
      <c r="X54" s="63" t="s">
        <v>7</v>
      </c>
      <c r="Y54" s="63"/>
    </row>
    <row r="55" spans="1:25" ht="10.5">
      <c r="A55" s="5" t="s">
        <v>313</v>
      </c>
      <c r="B55" s="6" t="s">
        <v>314</v>
      </c>
      <c r="C55" s="6" t="s">
        <v>315</v>
      </c>
      <c r="D55" s="6" t="s">
        <v>316</v>
      </c>
      <c r="E55" s="6" t="s">
        <v>317</v>
      </c>
      <c r="F55" s="6" t="s">
        <v>318</v>
      </c>
      <c r="G55" s="7" t="s">
        <v>319</v>
      </c>
      <c r="H55" s="6" t="s">
        <v>320</v>
      </c>
      <c r="I55" s="6" t="s">
        <v>321</v>
      </c>
      <c r="J55" s="6" t="s">
        <v>322</v>
      </c>
      <c r="K55" s="8" t="s">
        <v>323</v>
      </c>
      <c r="L55" s="28" t="s">
        <v>324</v>
      </c>
      <c r="M55" s="29" t="s">
        <v>325</v>
      </c>
      <c r="N55" s="6" t="s">
        <v>326</v>
      </c>
      <c r="O55" s="6" t="s">
        <v>327</v>
      </c>
      <c r="P55" s="6" t="s">
        <v>321</v>
      </c>
      <c r="Q55" s="6" t="s">
        <v>328</v>
      </c>
      <c r="R55" s="38" t="s">
        <v>329</v>
      </c>
      <c r="S55" s="29" t="s">
        <v>330</v>
      </c>
      <c r="T55" s="29" t="s">
        <v>331</v>
      </c>
      <c r="U55" s="29" t="s">
        <v>332</v>
      </c>
      <c r="V55" s="29" t="s">
        <v>333</v>
      </c>
      <c r="W55" s="29" t="s">
        <v>334</v>
      </c>
      <c r="X55" s="6" t="s">
        <v>335</v>
      </c>
      <c r="Y55" s="21" t="s">
        <v>337</v>
      </c>
    </row>
    <row r="56" spans="1:25" ht="10.5">
      <c r="A56" s="9">
        <v>39285</v>
      </c>
      <c r="B56" s="10" t="s">
        <v>514</v>
      </c>
      <c r="C56" s="10" t="s">
        <v>464</v>
      </c>
      <c r="D56" s="10">
        <v>4</v>
      </c>
      <c r="E56" s="10" t="s">
        <v>434</v>
      </c>
      <c r="F56" s="10"/>
      <c r="G56" s="11">
        <v>10</v>
      </c>
      <c r="H56" s="10">
        <v>8</v>
      </c>
      <c r="I56" s="10">
        <v>10</v>
      </c>
      <c r="J56" s="10">
        <v>6.8</v>
      </c>
      <c r="K56" s="12">
        <v>2</v>
      </c>
      <c r="L56" s="30">
        <v>1</v>
      </c>
      <c r="M56" s="31" t="s">
        <v>515</v>
      </c>
      <c r="N56" s="10">
        <v>54</v>
      </c>
      <c r="O56" s="10" t="s">
        <v>470</v>
      </c>
      <c r="P56" s="10" t="s">
        <v>437</v>
      </c>
      <c r="Q56" s="10"/>
      <c r="R56" s="39">
        <v>0.0013275462962962963</v>
      </c>
      <c r="S56" s="31">
        <v>0</v>
      </c>
      <c r="T56" s="31"/>
      <c r="U56" s="31" t="s">
        <v>516</v>
      </c>
      <c r="V56" s="31" t="s">
        <v>517</v>
      </c>
      <c r="W56" s="31">
        <v>35.7</v>
      </c>
      <c r="X56" s="10" t="s">
        <v>518</v>
      </c>
      <c r="Y56" s="19">
        <v>400</v>
      </c>
    </row>
    <row r="57" spans="1:25" ht="10.5">
      <c r="A57" s="9">
        <v>39354</v>
      </c>
      <c r="B57" s="10" t="s">
        <v>626</v>
      </c>
      <c r="C57" s="10" t="s">
        <v>433</v>
      </c>
      <c r="D57" s="10">
        <v>11</v>
      </c>
      <c r="E57" s="10" t="s">
        <v>627</v>
      </c>
      <c r="F57" s="10"/>
      <c r="G57" s="11">
        <v>14</v>
      </c>
      <c r="H57" s="10">
        <v>8</v>
      </c>
      <c r="I57" s="10">
        <v>14</v>
      </c>
      <c r="J57" s="10">
        <v>41.6</v>
      </c>
      <c r="K57" s="12">
        <v>11</v>
      </c>
      <c r="L57" s="30">
        <v>7</v>
      </c>
      <c r="M57" s="31" t="s">
        <v>515</v>
      </c>
      <c r="N57" s="10">
        <v>54</v>
      </c>
      <c r="O57" s="10" t="s">
        <v>470</v>
      </c>
      <c r="P57" s="10" t="s">
        <v>437</v>
      </c>
      <c r="Q57" s="10"/>
      <c r="R57" s="39">
        <v>0.0013020833333333333</v>
      </c>
      <c r="S57" s="31">
        <v>0.6</v>
      </c>
      <c r="T57" s="31"/>
      <c r="U57" s="31" t="s">
        <v>628</v>
      </c>
      <c r="V57" s="31" t="s">
        <v>629</v>
      </c>
      <c r="W57" s="31">
        <v>37.9</v>
      </c>
      <c r="X57" s="10" t="s">
        <v>630</v>
      </c>
      <c r="Y57" s="19">
        <v>20</v>
      </c>
    </row>
    <row r="58" spans="1:25" ht="10.5">
      <c r="A58" s="9">
        <v>39404</v>
      </c>
      <c r="B58" s="10" t="s">
        <v>721</v>
      </c>
      <c r="C58" s="10" t="s">
        <v>433</v>
      </c>
      <c r="D58" s="10">
        <v>7</v>
      </c>
      <c r="E58" s="10" t="s">
        <v>722</v>
      </c>
      <c r="F58" s="10"/>
      <c r="G58" s="11">
        <v>9</v>
      </c>
      <c r="H58" s="10">
        <v>4</v>
      </c>
      <c r="I58" s="10">
        <v>4</v>
      </c>
      <c r="J58" s="10">
        <v>5.1</v>
      </c>
      <c r="K58" s="12">
        <v>3</v>
      </c>
      <c r="L58" s="30">
        <v>4</v>
      </c>
      <c r="M58" s="31" t="s">
        <v>711</v>
      </c>
      <c r="N58" s="10">
        <v>54</v>
      </c>
      <c r="O58" s="10" t="s">
        <v>436</v>
      </c>
      <c r="P58" s="10" t="s">
        <v>437</v>
      </c>
      <c r="Q58" s="10" t="s">
        <v>555</v>
      </c>
      <c r="R58" s="39">
        <v>0.0011122685185185185</v>
      </c>
      <c r="S58" s="31">
        <v>0.7</v>
      </c>
      <c r="T58" s="31" t="s">
        <v>555</v>
      </c>
      <c r="U58" s="31">
        <v>39270</v>
      </c>
      <c r="V58" s="31" t="s">
        <v>723</v>
      </c>
      <c r="W58" s="31">
        <v>34</v>
      </c>
      <c r="X58" s="10" t="s">
        <v>639</v>
      </c>
      <c r="Y58" s="19">
        <v>80</v>
      </c>
    </row>
    <row r="59" spans="1:25" ht="10.5">
      <c r="A59" s="9">
        <v>39474</v>
      </c>
      <c r="B59" s="10" t="s">
        <v>962</v>
      </c>
      <c r="C59" s="10" t="s">
        <v>464</v>
      </c>
      <c r="D59" s="10">
        <v>9</v>
      </c>
      <c r="E59" s="10" t="s">
        <v>963</v>
      </c>
      <c r="F59" s="10"/>
      <c r="G59" s="11">
        <v>16</v>
      </c>
      <c r="H59" s="10">
        <v>8</v>
      </c>
      <c r="I59" s="10">
        <v>16</v>
      </c>
      <c r="J59" s="10">
        <v>12.2</v>
      </c>
      <c r="K59" s="12">
        <v>5</v>
      </c>
      <c r="L59" s="30">
        <v>6</v>
      </c>
      <c r="M59" s="31" t="s">
        <v>725</v>
      </c>
      <c r="N59" s="10">
        <v>54</v>
      </c>
      <c r="O59" s="10" t="s">
        <v>654</v>
      </c>
      <c r="P59" s="10" t="s">
        <v>460</v>
      </c>
      <c r="Q59" s="10"/>
      <c r="R59" s="39">
        <v>0.0010081018518518518</v>
      </c>
      <c r="S59" s="31">
        <v>2.4</v>
      </c>
      <c r="T59" s="31"/>
      <c r="U59" s="31">
        <v>39669</v>
      </c>
      <c r="V59" s="31" t="s">
        <v>964</v>
      </c>
      <c r="W59" s="31">
        <v>39.1</v>
      </c>
      <c r="X59" s="10" t="s">
        <v>783</v>
      </c>
      <c r="Y59" s="19">
        <v>10</v>
      </c>
    </row>
    <row r="60" spans="1:25" ht="10.5">
      <c r="A60" s="9">
        <v>39488</v>
      </c>
      <c r="B60" s="10" t="s">
        <v>1010</v>
      </c>
      <c r="C60" s="10" t="s">
        <v>433</v>
      </c>
      <c r="D60" s="10">
        <v>9</v>
      </c>
      <c r="E60" s="10" t="s">
        <v>1016</v>
      </c>
      <c r="F60" s="10"/>
      <c r="G60" s="11">
        <v>14</v>
      </c>
      <c r="H60" s="10">
        <v>4</v>
      </c>
      <c r="I60" s="10">
        <v>6</v>
      </c>
      <c r="J60" s="10">
        <v>19.7</v>
      </c>
      <c r="K60" s="12">
        <v>7</v>
      </c>
      <c r="L60" s="30">
        <v>8</v>
      </c>
      <c r="M60" s="31" t="s">
        <v>711</v>
      </c>
      <c r="N60" s="10">
        <v>54</v>
      </c>
      <c r="O60" s="10" t="s">
        <v>1017</v>
      </c>
      <c r="P60" s="10" t="s">
        <v>460</v>
      </c>
      <c r="Q60" s="10"/>
      <c r="R60" s="39">
        <v>0.0017557870370370368</v>
      </c>
      <c r="S60" s="31">
        <v>1.2</v>
      </c>
      <c r="T60" s="31"/>
      <c r="U60" s="31" t="s">
        <v>1018</v>
      </c>
      <c r="V60" s="31" t="s">
        <v>1019</v>
      </c>
      <c r="W60" s="31">
        <v>37.7</v>
      </c>
      <c r="X60" s="10" t="s">
        <v>518</v>
      </c>
      <c r="Y60" s="19">
        <v>10</v>
      </c>
    </row>
    <row r="61" spans="1:25" ht="10.5">
      <c r="A61" s="9"/>
      <c r="B61" s="10"/>
      <c r="C61" s="10"/>
      <c r="D61" s="10"/>
      <c r="E61" s="10"/>
      <c r="F61" s="10"/>
      <c r="G61" s="11"/>
      <c r="H61" s="10"/>
      <c r="I61" s="10"/>
      <c r="J61" s="10"/>
      <c r="K61" s="12"/>
      <c r="L61" s="30"/>
      <c r="M61" s="31"/>
      <c r="N61" s="10"/>
      <c r="O61" s="10"/>
      <c r="P61" s="10"/>
      <c r="Q61" s="10"/>
      <c r="R61" s="39"/>
      <c r="S61" s="31"/>
      <c r="T61" s="31"/>
      <c r="U61" s="31"/>
      <c r="V61" s="31"/>
      <c r="W61" s="31"/>
      <c r="X61" s="10"/>
      <c r="Y61" s="19"/>
    </row>
    <row r="62" spans="1:25" ht="10.5">
      <c r="A62" s="15"/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33"/>
      <c r="M62" s="34"/>
      <c r="N62" s="18"/>
      <c r="O62" s="16"/>
      <c r="P62" s="16"/>
      <c r="Q62" s="16"/>
      <c r="R62" s="33"/>
      <c r="S62" s="33"/>
      <c r="T62" s="40"/>
      <c r="U62" s="33"/>
      <c r="V62" s="33"/>
      <c r="W62" s="33"/>
      <c r="X62" s="16" t="s">
        <v>338</v>
      </c>
      <c r="Y62" s="19">
        <f>SUM(Y56:Y61)</f>
        <v>520</v>
      </c>
    </row>
    <row r="64" spans="1:25" ht="10.5">
      <c r="A64" s="25" t="s">
        <v>344</v>
      </c>
      <c r="B64" s="63" t="s">
        <v>9</v>
      </c>
      <c r="C64" s="63"/>
      <c r="D64" s="63"/>
      <c r="E64" s="63" t="s">
        <v>31</v>
      </c>
      <c r="F64" s="63"/>
      <c r="G64" s="63" t="s">
        <v>27</v>
      </c>
      <c r="H64" s="63"/>
      <c r="I64" s="63"/>
      <c r="J64" s="63"/>
      <c r="K64" s="63"/>
      <c r="L64" s="64" t="s">
        <v>32</v>
      </c>
      <c r="M64" s="64"/>
      <c r="N64" s="63" t="s">
        <v>33</v>
      </c>
      <c r="O64" s="63"/>
      <c r="P64" s="63"/>
      <c r="Q64" s="63"/>
      <c r="R64" s="63" t="s">
        <v>302</v>
      </c>
      <c r="S64" s="63"/>
      <c r="T64" s="63"/>
      <c r="U64" s="63"/>
      <c r="V64" s="63"/>
      <c r="W64" s="63"/>
      <c r="X64" s="63" t="s">
        <v>7</v>
      </c>
      <c r="Y64" s="63"/>
    </row>
    <row r="65" spans="1:25" ht="10.5">
      <c r="A65" s="5" t="s">
        <v>313</v>
      </c>
      <c r="B65" s="6" t="s">
        <v>314</v>
      </c>
      <c r="C65" s="6" t="s">
        <v>315</v>
      </c>
      <c r="D65" s="6" t="s">
        <v>316</v>
      </c>
      <c r="E65" s="6" t="s">
        <v>317</v>
      </c>
      <c r="F65" s="6" t="s">
        <v>318</v>
      </c>
      <c r="G65" s="7" t="s">
        <v>319</v>
      </c>
      <c r="H65" s="6" t="s">
        <v>320</v>
      </c>
      <c r="I65" s="6" t="s">
        <v>321</v>
      </c>
      <c r="J65" s="6" t="s">
        <v>322</v>
      </c>
      <c r="K65" s="8" t="s">
        <v>323</v>
      </c>
      <c r="L65" s="28" t="s">
        <v>324</v>
      </c>
      <c r="M65" s="29" t="s">
        <v>325</v>
      </c>
      <c r="N65" s="6" t="s">
        <v>326</v>
      </c>
      <c r="O65" s="6" t="s">
        <v>327</v>
      </c>
      <c r="P65" s="6" t="s">
        <v>321</v>
      </c>
      <c r="Q65" s="6" t="s">
        <v>328</v>
      </c>
      <c r="R65" s="38" t="s">
        <v>329</v>
      </c>
      <c r="S65" s="29" t="s">
        <v>330</v>
      </c>
      <c r="T65" s="29" t="s">
        <v>331</v>
      </c>
      <c r="U65" s="29" t="s">
        <v>332</v>
      </c>
      <c r="V65" s="29" t="s">
        <v>333</v>
      </c>
      <c r="W65" s="29" t="s">
        <v>334</v>
      </c>
      <c r="X65" s="6" t="s">
        <v>335</v>
      </c>
      <c r="Y65" s="21" t="s">
        <v>337</v>
      </c>
    </row>
    <row r="66" spans="1:25" ht="10.5">
      <c r="A66" s="9">
        <v>39530</v>
      </c>
      <c r="B66" s="10" t="s">
        <v>1153</v>
      </c>
      <c r="C66" s="10" t="s">
        <v>464</v>
      </c>
      <c r="D66" s="10">
        <v>5</v>
      </c>
      <c r="E66" s="10" t="s">
        <v>889</v>
      </c>
      <c r="F66" s="10"/>
      <c r="G66" s="11">
        <v>16</v>
      </c>
      <c r="H66" s="10">
        <v>2</v>
      </c>
      <c r="I66" s="10">
        <v>4</v>
      </c>
      <c r="J66" s="10">
        <v>6.4</v>
      </c>
      <c r="K66" s="12">
        <v>3</v>
      </c>
      <c r="L66" s="30">
        <v>1</v>
      </c>
      <c r="M66" s="31" t="s">
        <v>565</v>
      </c>
      <c r="N66" s="10">
        <v>56</v>
      </c>
      <c r="O66" s="10" t="s">
        <v>436</v>
      </c>
      <c r="P66" s="10" t="s">
        <v>437</v>
      </c>
      <c r="Q66" s="10"/>
      <c r="R66" s="39">
        <v>0.0011145833333333333</v>
      </c>
      <c r="S66" s="31">
        <v>-0.6</v>
      </c>
      <c r="T66" s="31"/>
      <c r="U66" s="31">
        <v>39573</v>
      </c>
      <c r="V66" s="31" t="s">
        <v>1154</v>
      </c>
      <c r="W66" s="31">
        <v>35.7</v>
      </c>
      <c r="X66" s="10" t="s">
        <v>733</v>
      </c>
      <c r="Y66" s="19">
        <v>400</v>
      </c>
    </row>
    <row r="67" spans="1:25" ht="10.5">
      <c r="A67" s="9">
        <v>39550</v>
      </c>
      <c r="B67" s="10" t="s">
        <v>1216</v>
      </c>
      <c r="C67" s="10" t="s">
        <v>433</v>
      </c>
      <c r="D67" s="10">
        <v>9</v>
      </c>
      <c r="E67" s="10" t="s">
        <v>1217</v>
      </c>
      <c r="F67" s="10"/>
      <c r="G67" s="11">
        <v>9</v>
      </c>
      <c r="H67" s="10">
        <v>8</v>
      </c>
      <c r="I67" s="10">
        <v>10</v>
      </c>
      <c r="J67" s="10">
        <v>2.4</v>
      </c>
      <c r="K67" s="12">
        <v>1</v>
      </c>
      <c r="L67" s="30">
        <v>2</v>
      </c>
      <c r="M67" s="31" t="s">
        <v>565</v>
      </c>
      <c r="N67" s="10">
        <v>56</v>
      </c>
      <c r="O67" s="10" t="s">
        <v>649</v>
      </c>
      <c r="P67" s="10" t="s">
        <v>437</v>
      </c>
      <c r="Q67" s="10"/>
      <c r="R67" s="39">
        <v>0.0014594907407407406</v>
      </c>
      <c r="S67" s="31">
        <v>0.1</v>
      </c>
      <c r="T67" s="31"/>
      <c r="U67" s="31" t="s">
        <v>866</v>
      </c>
      <c r="V67" s="31" t="s">
        <v>1218</v>
      </c>
      <c r="W67" s="31">
        <v>34.1</v>
      </c>
      <c r="X67" s="10" t="s">
        <v>1219</v>
      </c>
      <c r="Y67" s="19">
        <v>180</v>
      </c>
    </row>
    <row r="68" spans="1:25" ht="10.5">
      <c r="A68" s="9"/>
      <c r="B68" s="10"/>
      <c r="C68" s="10"/>
      <c r="D68" s="10"/>
      <c r="E68" s="10"/>
      <c r="F68" s="10"/>
      <c r="G68" s="11"/>
      <c r="H68" s="10"/>
      <c r="I68" s="10"/>
      <c r="J68" s="10"/>
      <c r="K68" s="12"/>
      <c r="L68" s="30"/>
      <c r="M68" s="31"/>
      <c r="N68" s="10"/>
      <c r="O68" s="10"/>
      <c r="P68" s="10"/>
      <c r="Q68" s="10"/>
      <c r="R68" s="39"/>
      <c r="S68" s="31"/>
      <c r="T68" s="31"/>
      <c r="U68" s="31"/>
      <c r="V68" s="31"/>
      <c r="W68" s="31"/>
      <c r="X68" s="10"/>
      <c r="Y68" s="19"/>
    </row>
    <row r="69" spans="1:25" ht="10.5">
      <c r="A69" s="9"/>
      <c r="B69" s="10"/>
      <c r="C69" s="10"/>
      <c r="D69" s="10"/>
      <c r="E69" s="10"/>
      <c r="F69" s="10"/>
      <c r="G69" s="11"/>
      <c r="H69" s="10"/>
      <c r="I69" s="10"/>
      <c r="J69" s="10"/>
      <c r="K69" s="12"/>
      <c r="L69" s="30"/>
      <c r="M69" s="31"/>
      <c r="N69" s="10"/>
      <c r="O69" s="10"/>
      <c r="P69" s="10"/>
      <c r="Q69" s="10"/>
      <c r="R69" s="39"/>
      <c r="S69" s="31"/>
      <c r="T69" s="31"/>
      <c r="U69" s="31"/>
      <c r="V69" s="31"/>
      <c r="W69" s="31"/>
      <c r="X69" s="10"/>
      <c r="Y69" s="19"/>
    </row>
    <row r="70" spans="1:25" ht="10.5">
      <c r="A70" s="9"/>
      <c r="B70" s="10"/>
      <c r="C70" s="10"/>
      <c r="D70" s="10"/>
      <c r="E70" s="10"/>
      <c r="F70" s="10"/>
      <c r="G70" s="11"/>
      <c r="H70" s="10"/>
      <c r="I70" s="10"/>
      <c r="J70" s="10"/>
      <c r="K70" s="12"/>
      <c r="L70" s="30"/>
      <c r="M70" s="31"/>
      <c r="N70" s="10"/>
      <c r="O70" s="10"/>
      <c r="P70" s="10"/>
      <c r="Q70" s="10"/>
      <c r="R70" s="39"/>
      <c r="S70" s="31"/>
      <c r="T70" s="31"/>
      <c r="U70" s="31"/>
      <c r="V70" s="31"/>
      <c r="W70" s="31"/>
      <c r="X70" s="10"/>
      <c r="Y70" s="19"/>
    </row>
    <row r="71" spans="1:25" ht="10.5">
      <c r="A71" s="15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33"/>
      <c r="M71" s="34"/>
      <c r="N71" s="18"/>
      <c r="O71" s="16"/>
      <c r="P71" s="16"/>
      <c r="Q71" s="16"/>
      <c r="R71" s="33"/>
      <c r="S71" s="33"/>
      <c r="T71" s="40"/>
      <c r="U71" s="33"/>
      <c r="V71" s="33"/>
      <c r="W71" s="33"/>
      <c r="X71" s="16" t="s">
        <v>338</v>
      </c>
      <c r="Y71" s="19">
        <f>SUM(Y66:Y70)</f>
        <v>580</v>
      </c>
    </row>
    <row r="73" spans="1:25" ht="10.5">
      <c r="A73" s="25" t="s">
        <v>34</v>
      </c>
      <c r="B73" s="63" t="s">
        <v>9</v>
      </c>
      <c r="C73" s="63"/>
      <c r="D73" s="63"/>
      <c r="E73" s="63" t="s">
        <v>35</v>
      </c>
      <c r="F73" s="63"/>
      <c r="G73" s="63" t="s">
        <v>22</v>
      </c>
      <c r="H73" s="63"/>
      <c r="I73" s="63"/>
      <c r="J73" s="63"/>
      <c r="K73" s="63"/>
      <c r="L73" s="64" t="s">
        <v>36</v>
      </c>
      <c r="M73" s="64"/>
      <c r="N73" s="63" t="s">
        <v>37</v>
      </c>
      <c r="O73" s="63"/>
      <c r="P73" s="63"/>
      <c r="Q73" s="63"/>
      <c r="R73" s="63" t="s">
        <v>38</v>
      </c>
      <c r="S73" s="63"/>
      <c r="T73" s="63"/>
      <c r="U73" s="63"/>
      <c r="V73" s="63"/>
      <c r="W73" s="63"/>
      <c r="X73" s="63" t="s">
        <v>39</v>
      </c>
      <c r="Y73" s="63"/>
    </row>
    <row r="74" spans="1:25" ht="10.5">
      <c r="A74" s="5" t="s">
        <v>313</v>
      </c>
      <c r="B74" s="6" t="s">
        <v>314</v>
      </c>
      <c r="C74" s="6" t="s">
        <v>315</v>
      </c>
      <c r="D74" s="6" t="s">
        <v>316</v>
      </c>
      <c r="E74" s="6" t="s">
        <v>317</v>
      </c>
      <c r="F74" s="6" t="s">
        <v>318</v>
      </c>
      <c r="G74" s="7" t="s">
        <v>319</v>
      </c>
      <c r="H74" s="6" t="s">
        <v>320</v>
      </c>
      <c r="I74" s="6" t="s">
        <v>321</v>
      </c>
      <c r="J74" s="6" t="s">
        <v>322</v>
      </c>
      <c r="K74" s="8" t="s">
        <v>323</v>
      </c>
      <c r="L74" s="28" t="s">
        <v>324</v>
      </c>
      <c r="M74" s="29" t="s">
        <v>325</v>
      </c>
      <c r="N74" s="6" t="s">
        <v>326</v>
      </c>
      <c r="O74" s="6" t="s">
        <v>327</v>
      </c>
      <c r="P74" s="6" t="s">
        <v>321</v>
      </c>
      <c r="Q74" s="6" t="s">
        <v>328</v>
      </c>
      <c r="R74" s="38" t="s">
        <v>329</v>
      </c>
      <c r="S74" s="29" t="s">
        <v>330</v>
      </c>
      <c r="T74" s="29" t="s">
        <v>331</v>
      </c>
      <c r="U74" s="29" t="s">
        <v>332</v>
      </c>
      <c r="V74" s="29" t="s">
        <v>333</v>
      </c>
      <c r="W74" s="29" t="s">
        <v>334</v>
      </c>
      <c r="X74" s="6" t="s">
        <v>335</v>
      </c>
      <c r="Y74" s="21" t="s">
        <v>337</v>
      </c>
    </row>
    <row r="75" spans="1:25" ht="10.5">
      <c r="A75" s="9"/>
      <c r="B75" s="10"/>
      <c r="C75" s="10"/>
      <c r="D75" s="10"/>
      <c r="E75" s="10"/>
      <c r="F75" s="10"/>
      <c r="G75" s="11"/>
      <c r="H75" s="10"/>
      <c r="I75" s="10"/>
      <c r="J75" s="10"/>
      <c r="K75" s="12"/>
      <c r="L75" s="30"/>
      <c r="M75" s="31"/>
      <c r="N75" s="10"/>
      <c r="O75" s="10"/>
      <c r="P75" s="10"/>
      <c r="Q75" s="10"/>
      <c r="R75" s="39"/>
      <c r="S75" s="31"/>
      <c r="T75" s="31"/>
      <c r="U75" s="31"/>
      <c r="V75" s="31"/>
      <c r="W75" s="31"/>
      <c r="X75" s="10"/>
      <c r="Y75" s="19"/>
    </row>
    <row r="76" spans="1:25" ht="10.5">
      <c r="A76" s="9"/>
      <c r="B76" s="10"/>
      <c r="C76" s="10"/>
      <c r="D76" s="10"/>
      <c r="E76" s="10"/>
      <c r="F76" s="10"/>
      <c r="G76" s="10"/>
      <c r="H76" s="10"/>
      <c r="I76" s="14"/>
      <c r="J76" s="10"/>
      <c r="K76" s="10"/>
      <c r="L76" s="31"/>
      <c r="M76" s="32"/>
      <c r="N76" s="13"/>
      <c r="O76" s="10"/>
      <c r="P76" s="10"/>
      <c r="Q76" s="10"/>
      <c r="R76" s="31"/>
      <c r="S76" s="31"/>
      <c r="T76" s="39"/>
      <c r="U76" s="31"/>
      <c r="V76" s="31"/>
      <c r="W76" s="31"/>
      <c r="X76" s="10"/>
      <c r="Y76" s="19"/>
    </row>
    <row r="77" spans="1:25" ht="10.5">
      <c r="A77" s="9"/>
      <c r="B77" s="10"/>
      <c r="C77" s="10"/>
      <c r="D77" s="10"/>
      <c r="E77" s="10"/>
      <c r="F77" s="10"/>
      <c r="G77" s="10"/>
      <c r="H77" s="10"/>
      <c r="I77" s="14"/>
      <c r="J77" s="10"/>
      <c r="K77" s="10"/>
      <c r="L77" s="31"/>
      <c r="M77" s="32"/>
      <c r="N77" s="13"/>
      <c r="O77" s="10"/>
      <c r="P77" s="10"/>
      <c r="Q77" s="10"/>
      <c r="R77" s="31"/>
      <c r="S77" s="31"/>
      <c r="T77" s="39"/>
      <c r="U77" s="31"/>
      <c r="V77" s="31"/>
      <c r="W77" s="31"/>
      <c r="X77" s="10"/>
      <c r="Y77" s="19"/>
    </row>
    <row r="78" spans="1:25" ht="10.5">
      <c r="A78" s="9"/>
      <c r="B78" s="10"/>
      <c r="C78" s="10"/>
      <c r="D78" s="10"/>
      <c r="E78" s="10"/>
      <c r="F78" s="10"/>
      <c r="G78" s="10"/>
      <c r="H78" s="10"/>
      <c r="I78" s="14"/>
      <c r="J78" s="10"/>
      <c r="K78" s="10"/>
      <c r="L78" s="31"/>
      <c r="M78" s="32"/>
      <c r="N78" s="13"/>
      <c r="O78" s="10"/>
      <c r="P78" s="10"/>
      <c r="Q78" s="10"/>
      <c r="R78" s="31"/>
      <c r="S78" s="31"/>
      <c r="T78" s="39"/>
      <c r="U78" s="31"/>
      <c r="V78" s="31"/>
      <c r="W78" s="31"/>
      <c r="X78" s="10"/>
      <c r="Y78" s="19"/>
    </row>
    <row r="79" spans="1:25" ht="10.5">
      <c r="A79" s="9"/>
      <c r="B79" s="10"/>
      <c r="C79" s="10"/>
      <c r="D79" s="10"/>
      <c r="E79" s="10"/>
      <c r="F79" s="10"/>
      <c r="G79" s="10"/>
      <c r="H79" s="10"/>
      <c r="I79" s="14"/>
      <c r="J79" s="10"/>
      <c r="K79" s="10"/>
      <c r="L79" s="31"/>
      <c r="M79" s="32"/>
      <c r="N79" s="13"/>
      <c r="O79" s="10"/>
      <c r="P79" s="10"/>
      <c r="Q79" s="10"/>
      <c r="R79" s="31"/>
      <c r="S79" s="31"/>
      <c r="T79" s="39"/>
      <c r="U79" s="31"/>
      <c r="V79" s="31"/>
      <c r="W79" s="31"/>
      <c r="X79" s="10"/>
      <c r="Y79" s="19"/>
    </row>
    <row r="80" spans="1:25" ht="10.5">
      <c r="A80" s="15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33"/>
      <c r="M80" s="34"/>
      <c r="N80" s="18"/>
      <c r="O80" s="16"/>
      <c r="P80" s="16"/>
      <c r="Q80" s="16"/>
      <c r="R80" s="33"/>
      <c r="S80" s="33"/>
      <c r="T80" s="40"/>
      <c r="U80" s="33"/>
      <c r="V80" s="33"/>
      <c r="W80" s="33"/>
      <c r="X80" s="16" t="s">
        <v>338</v>
      </c>
      <c r="Y80" s="19">
        <f>SUM(Y75:Y79)</f>
        <v>0</v>
      </c>
    </row>
    <row r="82" spans="1:25" ht="10.5">
      <c r="A82" s="25" t="s">
        <v>40</v>
      </c>
      <c r="B82" s="63" t="s">
        <v>1</v>
      </c>
      <c r="C82" s="63"/>
      <c r="D82" s="63"/>
      <c r="E82" s="63" t="s">
        <v>41</v>
      </c>
      <c r="F82" s="63"/>
      <c r="G82" s="63" t="s">
        <v>42</v>
      </c>
      <c r="H82" s="63"/>
      <c r="I82" s="63"/>
      <c r="J82" s="63"/>
      <c r="K82" s="63"/>
      <c r="L82" s="63" t="s">
        <v>43</v>
      </c>
      <c r="M82" s="63"/>
      <c r="N82" s="63" t="s">
        <v>44</v>
      </c>
      <c r="O82" s="63"/>
      <c r="P82" s="63"/>
      <c r="Q82" s="63"/>
      <c r="R82" s="63" t="s">
        <v>45</v>
      </c>
      <c r="S82" s="63"/>
      <c r="T82" s="63"/>
      <c r="U82" s="63"/>
      <c r="V82" s="63"/>
      <c r="W82" s="63"/>
      <c r="X82" s="63" t="s">
        <v>45</v>
      </c>
      <c r="Y82" s="63"/>
    </row>
    <row r="83" spans="1:25" ht="10.5">
      <c r="A83" s="5" t="s">
        <v>313</v>
      </c>
      <c r="B83" s="6" t="s">
        <v>314</v>
      </c>
      <c r="C83" s="6" t="s">
        <v>315</v>
      </c>
      <c r="D83" s="6" t="s">
        <v>316</v>
      </c>
      <c r="E83" s="6" t="s">
        <v>317</v>
      </c>
      <c r="F83" s="6" t="s">
        <v>318</v>
      </c>
      <c r="G83" s="7" t="s">
        <v>319</v>
      </c>
      <c r="H83" s="6" t="s">
        <v>320</v>
      </c>
      <c r="I83" s="6" t="s">
        <v>321</v>
      </c>
      <c r="J83" s="6" t="s">
        <v>322</v>
      </c>
      <c r="K83" s="8" t="s">
        <v>323</v>
      </c>
      <c r="L83" s="28" t="s">
        <v>324</v>
      </c>
      <c r="M83" s="29" t="s">
        <v>325</v>
      </c>
      <c r="N83" s="6" t="s">
        <v>326</v>
      </c>
      <c r="O83" s="6" t="s">
        <v>327</v>
      </c>
      <c r="P83" s="6" t="s">
        <v>321</v>
      </c>
      <c r="Q83" s="6" t="s">
        <v>328</v>
      </c>
      <c r="R83" s="38" t="s">
        <v>329</v>
      </c>
      <c r="S83" s="29" t="s">
        <v>330</v>
      </c>
      <c r="T83" s="29" t="s">
        <v>331</v>
      </c>
      <c r="U83" s="29" t="s">
        <v>332</v>
      </c>
      <c r="V83" s="29" t="s">
        <v>333</v>
      </c>
      <c r="W83" s="29" t="s">
        <v>334</v>
      </c>
      <c r="X83" s="6" t="s">
        <v>335</v>
      </c>
      <c r="Y83" s="21" t="s">
        <v>337</v>
      </c>
    </row>
    <row r="84" spans="1:25" ht="10.5">
      <c r="A84" s="9">
        <v>39489</v>
      </c>
      <c r="B84" s="10" t="s">
        <v>1006</v>
      </c>
      <c r="C84" s="10" t="s">
        <v>433</v>
      </c>
      <c r="D84" s="10">
        <v>6</v>
      </c>
      <c r="E84" s="10" t="s">
        <v>889</v>
      </c>
      <c r="F84" s="10"/>
      <c r="G84" s="11">
        <v>15</v>
      </c>
      <c r="H84" s="10">
        <v>6</v>
      </c>
      <c r="I84" s="10">
        <v>10</v>
      </c>
      <c r="J84" s="10">
        <v>85.2</v>
      </c>
      <c r="K84" s="12">
        <v>11</v>
      </c>
      <c r="L84" s="30">
        <v>2</v>
      </c>
      <c r="M84" s="31" t="s">
        <v>732</v>
      </c>
      <c r="N84" s="10">
        <v>54</v>
      </c>
      <c r="O84" s="10" t="s">
        <v>668</v>
      </c>
      <c r="P84" s="10" t="s">
        <v>590</v>
      </c>
      <c r="Q84" s="10"/>
      <c r="R84" s="39">
        <v>0.0013553240740740741</v>
      </c>
      <c r="S84" s="31">
        <v>0</v>
      </c>
      <c r="T84" s="31"/>
      <c r="U84" s="31" t="s">
        <v>1020</v>
      </c>
      <c r="V84" s="31" t="s">
        <v>1021</v>
      </c>
      <c r="W84" s="31">
        <v>38.4</v>
      </c>
      <c r="X84" s="10" t="s">
        <v>513</v>
      </c>
      <c r="Y84" s="19">
        <v>120</v>
      </c>
    </row>
    <row r="85" spans="1:25" ht="10.5">
      <c r="A85" s="9">
        <v>39508</v>
      </c>
      <c r="B85" s="10" t="s">
        <v>1082</v>
      </c>
      <c r="C85" s="10" t="s">
        <v>433</v>
      </c>
      <c r="D85" s="10">
        <v>1</v>
      </c>
      <c r="E85" s="10" t="s">
        <v>872</v>
      </c>
      <c r="F85" s="10"/>
      <c r="G85" s="11">
        <v>15</v>
      </c>
      <c r="H85" s="10">
        <v>6</v>
      </c>
      <c r="I85" s="10">
        <v>12</v>
      </c>
      <c r="J85" s="10">
        <v>4</v>
      </c>
      <c r="K85" s="12">
        <v>1</v>
      </c>
      <c r="L85" s="30">
        <v>3</v>
      </c>
      <c r="M85" s="31" t="s">
        <v>732</v>
      </c>
      <c r="N85" s="10">
        <v>54</v>
      </c>
      <c r="O85" s="10" t="s">
        <v>820</v>
      </c>
      <c r="P85" s="10" t="s">
        <v>437</v>
      </c>
      <c r="Q85" s="10"/>
      <c r="R85" s="39">
        <v>0.0012789351851851853</v>
      </c>
      <c r="S85" s="31">
        <v>0.3</v>
      </c>
      <c r="T85" s="31"/>
      <c r="U85" s="31" t="s">
        <v>1083</v>
      </c>
      <c r="V85" s="31" t="s">
        <v>1084</v>
      </c>
      <c r="W85" s="31">
        <v>38.3</v>
      </c>
      <c r="X85" s="10" t="s">
        <v>1085</v>
      </c>
      <c r="Y85" s="19">
        <v>40</v>
      </c>
    </row>
    <row r="86" spans="1:25" ht="10.5">
      <c r="A86" s="9">
        <v>39571</v>
      </c>
      <c r="B86" s="10" t="s">
        <v>1302</v>
      </c>
      <c r="C86" s="10" t="s">
        <v>433</v>
      </c>
      <c r="D86" s="10">
        <v>1</v>
      </c>
      <c r="E86" s="10" t="s">
        <v>872</v>
      </c>
      <c r="F86" s="10"/>
      <c r="G86" s="11">
        <v>16</v>
      </c>
      <c r="H86" s="10">
        <v>8</v>
      </c>
      <c r="I86" s="10">
        <v>15</v>
      </c>
      <c r="J86" s="10">
        <v>4.6</v>
      </c>
      <c r="K86" s="12">
        <v>2</v>
      </c>
      <c r="L86" s="30">
        <v>3</v>
      </c>
      <c r="M86" s="31" t="s">
        <v>732</v>
      </c>
      <c r="N86" s="10">
        <v>54</v>
      </c>
      <c r="O86" s="10" t="s">
        <v>668</v>
      </c>
      <c r="P86" s="10" t="s">
        <v>437</v>
      </c>
      <c r="Q86" s="10" t="s">
        <v>555</v>
      </c>
      <c r="R86" s="39">
        <v>0.001326388888888889</v>
      </c>
      <c r="S86" s="31">
        <v>0.8</v>
      </c>
      <c r="T86" s="31" t="s">
        <v>555</v>
      </c>
      <c r="U86" s="31" t="s">
        <v>821</v>
      </c>
      <c r="V86" s="31" t="s">
        <v>1303</v>
      </c>
      <c r="W86" s="31">
        <v>38.2</v>
      </c>
      <c r="X86" s="10" t="s">
        <v>1104</v>
      </c>
      <c r="Y86" s="19">
        <v>40</v>
      </c>
    </row>
    <row r="87" spans="1:25" ht="10.5">
      <c r="A87" s="9">
        <v>39586</v>
      </c>
      <c r="B87" s="10" t="s">
        <v>1357</v>
      </c>
      <c r="C87" s="10" t="s">
        <v>433</v>
      </c>
      <c r="D87" s="10">
        <v>5</v>
      </c>
      <c r="E87" s="10" t="s">
        <v>872</v>
      </c>
      <c r="F87" s="10"/>
      <c r="G87" s="11">
        <v>17</v>
      </c>
      <c r="H87" s="10">
        <v>5</v>
      </c>
      <c r="I87" s="10">
        <v>10</v>
      </c>
      <c r="J87" s="10">
        <v>7.1</v>
      </c>
      <c r="K87" s="12">
        <v>3</v>
      </c>
      <c r="L87" s="30">
        <v>13</v>
      </c>
      <c r="M87" s="31" t="s">
        <v>732</v>
      </c>
      <c r="N87" s="10">
        <v>54</v>
      </c>
      <c r="O87" s="10" t="s">
        <v>470</v>
      </c>
      <c r="P87" s="10" t="s">
        <v>437</v>
      </c>
      <c r="Q87" s="10"/>
      <c r="R87" s="39">
        <v>0.0012766203703703705</v>
      </c>
      <c r="S87" s="31">
        <v>2</v>
      </c>
      <c r="T87" s="31"/>
      <c r="U87" s="31">
        <v>39668</v>
      </c>
      <c r="V87" s="31" t="s">
        <v>1358</v>
      </c>
      <c r="W87" s="31">
        <v>37.6</v>
      </c>
      <c r="X87" s="10" t="s">
        <v>1172</v>
      </c>
      <c r="Y87" s="19">
        <v>10</v>
      </c>
    </row>
    <row r="88" spans="1:25" ht="10.5">
      <c r="A88" s="9"/>
      <c r="B88" s="10"/>
      <c r="C88" s="10"/>
      <c r="D88" s="10"/>
      <c r="E88" s="10"/>
      <c r="F88" s="10"/>
      <c r="G88" s="11"/>
      <c r="H88" s="10"/>
      <c r="I88" s="10"/>
      <c r="J88" s="10"/>
      <c r="K88" s="12"/>
      <c r="L88" s="30"/>
      <c r="M88" s="31"/>
      <c r="N88" s="10"/>
      <c r="O88" s="10"/>
      <c r="P88" s="10"/>
      <c r="Q88" s="10"/>
      <c r="R88" s="39"/>
      <c r="S88" s="31"/>
      <c r="T88" s="31"/>
      <c r="U88" s="31"/>
      <c r="V88" s="31"/>
      <c r="W88" s="31"/>
      <c r="X88" s="10"/>
      <c r="Y88" s="19"/>
    </row>
    <row r="89" spans="1:25" ht="10.5">
      <c r="A89" s="15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33"/>
      <c r="M89" s="34"/>
      <c r="N89" s="18"/>
      <c r="O89" s="16"/>
      <c r="P89" s="16"/>
      <c r="Q89" s="16"/>
      <c r="R89" s="33"/>
      <c r="S89" s="33"/>
      <c r="T89" s="40"/>
      <c r="U89" s="33"/>
      <c r="V89" s="33"/>
      <c r="W89" s="33"/>
      <c r="X89" s="16" t="s">
        <v>338</v>
      </c>
      <c r="Y89" s="19">
        <f>SUM(Y84:Y88)</f>
        <v>210</v>
      </c>
    </row>
    <row r="91" spans="1:25" ht="10.5">
      <c r="A91" s="25" t="s">
        <v>345</v>
      </c>
      <c r="B91" s="63" t="s">
        <v>9</v>
      </c>
      <c r="C91" s="63"/>
      <c r="D91" s="63"/>
      <c r="E91" s="63" t="s">
        <v>346</v>
      </c>
      <c r="F91" s="63"/>
      <c r="G91" s="63" t="s">
        <v>46</v>
      </c>
      <c r="H91" s="63"/>
      <c r="I91" s="63"/>
      <c r="J91" s="63"/>
      <c r="K91" s="63"/>
      <c r="L91" s="63" t="s">
        <v>47</v>
      </c>
      <c r="M91" s="63"/>
      <c r="N91" s="63" t="s">
        <v>48</v>
      </c>
      <c r="O91" s="63"/>
      <c r="P91" s="63"/>
      <c r="Q91" s="63"/>
      <c r="R91" s="63" t="s">
        <v>347</v>
      </c>
      <c r="S91" s="63"/>
      <c r="T91" s="63"/>
      <c r="U91" s="63"/>
      <c r="V91" s="63"/>
      <c r="W91" s="63"/>
      <c r="X91" s="63" t="s">
        <v>49</v>
      </c>
      <c r="Y91" s="63"/>
    </row>
    <row r="92" spans="1:25" ht="10.5">
      <c r="A92" s="5" t="s">
        <v>313</v>
      </c>
      <c r="B92" s="6" t="s">
        <v>314</v>
      </c>
      <c r="C92" s="6" t="s">
        <v>315</v>
      </c>
      <c r="D92" s="6" t="s">
        <v>316</v>
      </c>
      <c r="E92" s="6" t="s">
        <v>317</v>
      </c>
      <c r="F92" s="6" t="s">
        <v>318</v>
      </c>
      <c r="G92" s="7" t="s">
        <v>319</v>
      </c>
      <c r="H92" s="6" t="s">
        <v>320</v>
      </c>
      <c r="I92" s="6" t="s">
        <v>321</v>
      </c>
      <c r="J92" s="6" t="s">
        <v>322</v>
      </c>
      <c r="K92" s="8" t="s">
        <v>323</v>
      </c>
      <c r="L92" s="28" t="s">
        <v>324</v>
      </c>
      <c r="M92" s="29" t="s">
        <v>325</v>
      </c>
      <c r="N92" s="6" t="s">
        <v>326</v>
      </c>
      <c r="O92" s="6" t="s">
        <v>327</v>
      </c>
      <c r="P92" s="6" t="s">
        <v>321</v>
      </c>
      <c r="Q92" s="6" t="s">
        <v>328</v>
      </c>
      <c r="R92" s="38" t="s">
        <v>329</v>
      </c>
      <c r="S92" s="29" t="s">
        <v>330</v>
      </c>
      <c r="T92" s="29" t="s">
        <v>331</v>
      </c>
      <c r="U92" s="29" t="s">
        <v>332</v>
      </c>
      <c r="V92" s="29" t="s">
        <v>333</v>
      </c>
      <c r="W92" s="29" t="s">
        <v>334</v>
      </c>
      <c r="X92" s="6" t="s">
        <v>335</v>
      </c>
      <c r="Y92" s="21" t="s">
        <v>337</v>
      </c>
    </row>
    <row r="93" spans="1:25" ht="10.5">
      <c r="A93" s="9">
        <v>39424</v>
      </c>
      <c r="B93" s="10" t="s">
        <v>789</v>
      </c>
      <c r="C93" s="10" t="s">
        <v>433</v>
      </c>
      <c r="D93" s="10">
        <v>4</v>
      </c>
      <c r="E93" s="10" t="s">
        <v>434</v>
      </c>
      <c r="F93" s="10"/>
      <c r="G93" s="11">
        <v>15</v>
      </c>
      <c r="H93" s="10">
        <v>2</v>
      </c>
      <c r="I93" s="10">
        <v>2</v>
      </c>
      <c r="J93" s="10">
        <v>18.3</v>
      </c>
      <c r="K93" s="12">
        <v>8</v>
      </c>
      <c r="L93" s="30">
        <v>8</v>
      </c>
      <c r="M93" s="31" t="s">
        <v>790</v>
      </c>
      <c r="N93" s="10">
        <v>55</v>
      </c>
      <c r="O93" s="10" t="s">
        <v>470</v>
      </c>
      <c r="P93" s="10" t="s">
        <v>437</v>
      </c>
      <c r="Q93" s="10"/>
      <c r="R93" s="39">
        <v>0.0012939814814814815</v>
      </c>
      <c r="S93" s="31">
        <v>2.2</v>
      </c>
      <c r="T93" s="31"/>
      <c r="U93" s="31" t="s">
        <v>791</v>
      </c>
      <c r="V93" s="31" t="s">
        <v>792</v>
      </c>
      <c r="W93" s="31">
        <v>36.5</v>
      </c>
      <c r="X93" s="10" t="s">
        <v>651</v>
      </c>
      <c r="Y93" s="19">
        <v>10</v>
      </c>
    </row>
    <row r="94" spans="1:25" ht="10.5">
      <c r="A94" s="9"/>
      <c r="B94" s="10"/>
      <c r="C94" s="10"/>
      <c r="D94" s="10"/>
      <c r="E94" s="10"/>
      <c r="F94" s="10"/>
      <c r="G94" s="10"/>
      <c r="H94" s="10"/>
      <c r="I94" s="14"/>
      <c r="J94" s="10"/>
      <c r="K94" s="10"/>
      <c r="L94" s="31"/>
      <c r="M94" s="32"/>
      <c r="N94" s="13"/>
      <c r="O94" s="10"/>
      <c r="P94" s="10"/>
      <c r="Q94" s="10"/>
      <c r="R94" s="31"/>
      <c r="S94" s="31"/>
      <c r="T94" s="39"/>
      <c r="U94" s="31"/>
      <c r="V94" s="31"/>
      <c r="W94" s="31"/>
      <c r="X94" s="10"/>
      <c r="Y94" s="19"/>
    </row>
    <row r="95" spans="1:25" ht="10.5">
      <c r="A95" s="9"/>
      <c r="B95" s="10"/>
      <c r="C95" s="10"/>
      <c r="D95" s="10"/>
      <c r="E95" s="10"/>
      <c r="F95" s="10"/>
      <c r="G95" s="10"/>
      <c r="H95" s="10"/>
      <c r="I95" s="14"/>
      <c r="J95" s="10"/>
      <c r="K95" s="10"/>
      <c r="L95" s="31"/>
      <c r="M95" s="32"/>
      <c r="N95" s="13"/>
      <c r="O95" s="10"/>
      <c r="P95" s="10"/>
      <c r="Q95" s="10"/>
      <c r="R95" s="31"/>
      <c r="S95" s="31"/>
      <c r="T95" s="39"/>
      <c r="U95" s="31"/>
      <c r="V95" s="31"/>
      <c r="W95" s="31"/>
      <c r="X95" s="10"/>
      <c r="Y95" s="19"/>
    </row>
    <row r="96" spans="1:25" ht="10.5">
      <c r="A96" s="9"/>
      <c r="B96" s="10"/>
      <c r="C96" s="10"/>
      <c r="D96" s="10"/>
      <c r="E96" s="10"/>
      <c r="F96" s="10"/>
      <c r="G96" s="10"/>
      <c r="H96" s="10"/>
      <c r="I96" s="14"/>
      <c r="J96" s="10"/>
      <c r="K96" s="10"/>
      <c r="L96" s="31"/>
      <c r="M96" s="32"/>
      <c r="N96" s="13"/>
      <c r="O96" s="10"/>
      <c r="P96" s="10"/>
      <c r="Q96" s="10"/>
      <c r="R96" s="31"/>
      <c r="S96" s="31"/>
      <c r="T96" s="39"/>
      <c r="U96" s="31"/>
      <c r="V96" s="31"/>
      <c r="W96" s="31"/>
      <c r="X96" s="10"/>
      <c r="Y96" s="19"/>
    </row>
    <row r="97" spans="1:25" ht="10.5">
      <c r="A97" s="9"/>
      <c r="B97" s="10"/>
      <c r="C97" s="10"/>
      <c r="D97" s="10"/>
      <c r="E97" s="10"/>
      <c r="F97" s="10"/>
      <c r="G97" s="10"/>
      <c r="H97" s="10"/>
      <c r="I97" s="14"/>
      <c r="J97" s="10"/>
      <c r="K97" s="10"/>
      <c r="L97" s="31"/>
      <c r="M97" s="32"/>
      <c r="N97" s="13"/>
      <c r="O97" s="10"/>
      <c r="P97" s="10"/>
      <c r="Q97" s="10"/>
      <c r="R97" s="31"/>
      <c r="S97" s="31"/>
      <c r="T97" s="39"/>
      <c r="U97" s="31"/>
      <c r="V97" s="31"/>
      <c r="W97" s="31"/>
      <c r="X97" s="10"/>
      <c r="Y97" s="19"/>
    </row>
    <row r="98" spans="1:25" ht="10.5">
      <c r="A98" s="15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33"/>
      <c r="M98" s="34"/>
      <c r="N98" s="18"/>
      <c r="O98" s="16"/>
      <c r="P98" s="16"/>
      <c r="Q98" s="16"/>
      <c r="R98" s="33"/>
      <c r="S98" s="33"/>
      <c r="T98" s="40"/>
      <c r="U98" s="33"/>
      <c r="V98" s="33"/>
      <c r="W98" s="33"/>
      <c r="X98" s="16" t="s">
        <v>338</v>
      </c>
      <c r="Y98" s="19">
        <f>SUM(Y93:Y97)</f>
        <v>10</v>
      </c>
    </row>
    <row r="100" spans="1:25" ht="10.5">
      <c r="A100" s="41" t="s">
        <v>50</v>
      </c>
      <c r="B100" s="65" t="s">
        <v>9</v>
      </c>
      <c r="C100" s="65"/>
      <c r="D100" s="65"/>
      <c r="E100" s="65" t="s">
        <v>51</v>
      </c>
      <c r="F100" s="65"/>
      <c r="G100" s="65" t="s">
        <v>52</v>
      </c>
      <c r="H100" s="65"/>
      <c r="I100" s="65"/>
      <c r="J100" s="65"/>
      <c r="K100" s="65"/>
      <c r="L100" s="65" t="s">
        <v>53</v>
      </c>
      <c r="M100" s="65"/>
      <c r="N100" s="65" t="s">
        <v>54</v>
      </c>
      <c r="O100" s="65"/>
      <c r="P100" s="65"/>
      <c r="Q100" s="65"/>
      <c r="R100" s="65" t="s">
        <v>55</v>
      </c>
      <c r="S100" s="65"/>
      <c r="T100" s="65"/>
      <c r="U100" s="65"/>
      <c r="V100" s="65"/>
      <c r="W100" s="65"/>
      <c r="X100" s="65" t="s">
        <v>7</v>
      </c>
      <c r="Y100" s="65"/>
    </row>
    <row r="101" spans="1:25" ht="10.5">
      <c r="A101" s="5" t="s">
        <v>313</v>
      </c>
      <c r="B101" s="6" t="s">
        <v>314</v>
      </c>
      <c r="C101" s="6" t="s">
        <v>315</v>
      </c>
      <c r="D101" s="6" t="s">
        <v>316</v>
      </c>
      <c r="E101" s="6" t="s">
        <v>317</v>
      </c>
      <c r="F101" s="6" t="s">
        <v>318</v>
      </c>
      <c r="G101" s="7" t="s">
        <v>319</v>
      </c>
      <c r="H101" s="6" t="s">
        <v>320</v>
      </c>
      <c r="I101" s="6" t="s">
        <v>321</v>
      </c>
      <c r="J101" s="6" t="s">
        <v>322</v>
      </c>
      <c r="K101" s="8" t="s">
        <v>323</v>
      </c>
      <c r="L101" s="28" t="s">
        <v>324</v>
      </c>
      <c r="M101" s="29" t="s">
        <v>325</v>
      </c>
      <c r="N101" s="6" t="s">
        <v>326</v>
      </c>
      <c r="O101" s="6" t="s">
        <v>327</v>
      </c>
      <c r="P101" s="6" t="s">
        <v>321</v>
      </c>
      <c r="Q101" s="6" t="s">
        <v>328</v>
      </c>
      <c r="R101" s="38" t="s">
        <v>329</v>
      </c>
      <c r="S101" s="29" t="s">
        <v>330</v>
      </c>
      <c r="T101" s="29" t="s">
        <v>331</v>
      </c>
      <c r="U101" s="29" t="s">
        <v>332</v>
      </c>
      <c r="V101" s="29" t="s">
        <v>333</v>
      </c>
      <c r="W101" s="29" t="s">
        <v>334</v>
      </c>
      <c r="X101" s="6" t="s">
        <v>335</v>
      </c>
      <c r="Y101" s="21" t="s">
        <v>337</v>
      </c>
    </row>
    <row r="102" spans="1:25" ht="10.5">
      <c r="A102" s="9">
        <v>39270</v>
      </c>
      <c r="B102" s="10" t="s">
        <v>491</v>
      </c>
      <c r="C102" s="10" t="s">
        <v>464</v>
      </c>
      <c r="D102" s="10">
        <v>5</v>
      </c>
      <c r="E102" s="10" t="s">
        <v>434</v>
      </c>
      <c r="F102" s="10"/>
      <c r="G102" s="11">
        <v>18</v>
      </c>
      <c r="H102" s="10">
        <v>8</v>
      </c>
      <c r="I102" s="10">
        <v>18</v>
      </c>
      <c r="J102" s="10">
        <v>63.5</v>
      </c>
      <c r="K102" s="12">
        <v>13</v>
      </c>
      <c r="L102" s="30">
        <v>5</v>
      </c>
      <c r="M102" s="31" t="s">
        <v>492</v>
      </c>
      <c r="N102" s="10">
        <v>54</v>
      </c>
      <c r="O102" s="10" t="s">
        <v>459</v>
      </c>
      <c r="P102" s="10" t="s">
        <v>437</v>
      </c>
      <c r="Q102" s="10"/>
      <c r="R102" s="39">
        <v>0.0009699074074074075</v>
      </c>
      <c r="S102" s="31">
        <v>0.8</v>
      </c>
      <c r="T102" s="31"/>
      <c r="U102" s="31">
        <v>39206</v>
      </c>
      <c r="V102" s="31" t="s">
        <v>493</v>
      </c>
      <c r="W102" s="31">
        <v>36.3</v>
      </c>
      <c r="X102" s="10" t="s">
        <v>452</v>
      </c>
      <c r="Y102" s="19">
        <v>0</v>
      </c>
    </row>
    <row r="103" spans="1:25" ht="10.5">
      <c r="A103" s="9">
        <v>39299</v>
      </c>
      <c r="B103" s="10" t="s">
        <v>542</v>
      </c>
      <c r="C103" s="10" t="s">
        <v>433</v>
      </c>
      <c r="D103" s="10">
        <v>1</v>
      </c>
      <c r="E103" s="10" t="s">
        <v>465</v>
      </c>
      <c r="F103" s="10"/>
      <c r="G103" s="11">
        <v>13</v>
      </c>
      <c r="H103" s="10">
        <v>6</v>
      </c>
      <c r="I103" s="10">
        <v>8</v>
      </c>
      <c r="J103" s="10">
        <v>21.2</v>
      </c>
      <c r="K103" s="12">
        <v>7</v>
      </c>
      <c r="L103" s="30">
        <v>7</v>
      </c>
      <c r="M103" s="31" t="s">
        <v>543</v>
      </c>
      <c r="N103" s="10">
        <v>54</v>
      </c>
      <c r="O103" s="10" t="s">
        <v>442</v>
      </c>
      <c r="P103" s="10" t="s">
        <v>437</v>
      </c>
      <c r="Q103" s="10"/>
      <c r="R103" s="39">
        <v>0.0008229166666666667</v>
      </c>
      <c r="S103" s="31">
        <v>1</v>
      </c>
      <c r="T103" s="31"/>
      <c r="U103" s="31">
        <v>39269</v>
      </c>
      <c r="V103" s="31" t="s">
        <v>544</v>
      </c>
      <c r="W103" s="31">
        <v>37</v>
      </c>
      <c r="X103" s="10" t="s">
        <v>452</v>
      </c>
      <c r="Y103" s="19">
        <v>0</v>
      </c>
    </row>
    <row r="104" spans="1:25" ht="10.5">
      <c r="A104" s="9">
        <v>39579</v>
      </c>
      <c r="B104" s="10" t="s">
        <v>1304</v>
      </c>
      <c r="C104" s="10" t="s">
        <v>464</v>
      </c>
      <c r="D104" s="10">
        <v>5</v>
      </c>
      <c r="E104" s="10" t="s">
        <v>872</v>
      </c>
      <c r="F104" s="10"/>
      <c r="G104" s="11">
        <v>18</v>
      </c>
      <c r="H104" s="10">
        <v>2</v>
      </c>
      <c r="I104" s="10">
        <v>4</v>
      </c>
      <c r="J104" s="10">
        <v>35</v>
      </c>
      <c r="K104" s="12">
        <v>11</v>
      </c>
      <c r="L104" s="30">
        <v>8</v>
      </c>
      <c r="M104" s="31" t="s">
        <v>1305</v>
      </c>
      <c r="N104" s="10">
        <v>53</v>
      </c>
      <c r="O104" s="10" t="s">
        <v>436</v>
      </c>
      <c r="P104" s="10" t="s">
        <v>460</v>
      </c>
      <c r="Q104" s="10"/>
      <c r="R104" s="39">
        <v>0.0011365740740740741</v>
      </c>
      <c r="S104" s="31">
        <v>0.8</v>
      </c>
      <c r="T104" s="31"/>
      <c r="U104" s="31">
        <v>39794</v>
      </c>
      <c r="V104" s="31" t="s">
        <v>1306</v>
      </c>
      <c r="W104" s="31">
        <v>37</v>
      </c>
      <c r="X104" s="10" t="s">
        <v>1307</v>
      </c>
      <c r="Y104" s="19">
        <v>0</v>
      </c>
    </row>
    <row r="105" spans="1:25" ht="10.5">
      <c r="A105" s="9">
        <v>39600</v>
      </c>
      <c r="B105" s="10" t="s">
        <v>1405</v>
      </c>
      <c r="C105" s="10" t="s">
        <v>433</v>
      </c>
      <c r="D105" s="10">
        <v>2</v>
      </c>
      <c r="E105" s="10" t="s">
        <v>872</v>
      </c>
      <c r="F105" s="10"/>
      <c r="G105" s="11">
        <v>16</v>
      </c>
      <c r="H105" s="10">
        <v>1</v>
      </c>
      <c r="I105" s="10">
        <v>1</v>
      </c>
      <c r="J105" s="10">
        <v>79.3</v>
      </c>
      <c r="K105" s="12">
        <v>11</v>
      </c>
      <c r="L105" s="30">
        <v>6</v>
      </c>
      <c r="M105" s="31" t="s">
        <v>1305</v>
      </c>
      <c r="N105" s="10">
        <v>53</v>
      </c>
      <c r="O105" s="10" t="s">
        <v>1406</v>
      </c>
      <c r="P105" s="10" t="s">
        <v>437</v>
      </c>
      <c r="Q105" s="10"/>
      <c r="R105" s="39">
        <v>0.0018067129629629629</v>
      </c>
      <c r="S105" s="31">
        <v>0.4</v>
      </c>
      <c r="T105" s="31"/>
      <c r="U105" s="31" t="s">
        <v>1407</v>
      </c>
      <c r="V105" s="31" t="s">
        <v>1408</v>
      </c>
      <c r="W105" s="31">
        <v>37.1</v>
      </c>
      <c r="X105" s="10" t="s">
        <v>1239</v>
      </c>
      <c r="Y105" s="19">
        <v>0</v>
      </c>
    </row>
    <row r="106" spans="1:25" ht="10.5">
      <c r="A106" s="9"/>
      <c r="B106" s="10"/>
      <c r="C106" s="10"/>
      <c r="D106" s="10"/>
      <c r="E106" s="10"/>
      <c r="F106" s="10"/>
      <c r="G106" s="10"/>
      <c r="H106" s="10"/>
      <c r="I106" s="14"/>
      <c r="J106" s="10"/>
      <c r="K106" s="10"/>
      <c r="L106" s="31"/>
      <c r="M106" s="32"/>
      <c r="N106" s="13"/>
      <c r="O106" s="10"/>
      <c r="P106" s="10"/>
      <c r="Q106" s="10"/>
      <c r="R106" s="31"/>
      <c r="S106" s="31"/>
      <c r="T106" s="39"/>
      <c r="U106" s="31"/>
      <c r="V106" s="31"/>
      <c r="W106" s="31"/>
      <c r="X106" s="10"/>
      <c r="Y106" s="19"/>
    </row>
    <row r="107" spans="1:25" ht="10.5">
      <c r="A107" s="15"/>
      <c r="B107" s="16"/>
      <c r="C107" s="16"/>
      <c r="D107" s="16"/>
      <c r="E107" s="16"/>
      <c r="F107" s="16"/>
      <c r="G107" s="16"/>
      <c r="H107" s="16"/>
      <c r="I107" s="17"/>
      <c r="J107" s="16"/>
      <c r="K107" s="16"/>
      <c r="L107" s="33"/>
      <c r="M107" s="34"/>
      <c r="N107" s="18"/>
      <c r="O107" s="16"/>
      <c r="P107" s="16"/>
      <c r="Q107" s="16"/>
      <c r="R107" s="33"/>
      <c r="S107" s="33"/>
      <c r="T107" s="40"/>
      <c r="U107" s="33"/>
      <c r="V107" s="33"/>
      <c r="W107" s="33"/>
      <c r="X107" s="16" t="s">
        <v>338</v>
      </c>
      <c r="Y107" s="19">
        <f>SUM(Y102:Y106)</f>
        <v>0</v>
      </c>
    </row>
  </sheetData>
  <mergeCells count="78">
    <mergeCell ref="N91:Q91"/>
    <mergeCell ref="R91:W91"/>
    <mergeCell ref="X91:Y91"/>
    <mergeCell ref="B100:D100"/>
    <mergeCell ref="E100:F100"/>
    <mergeCell ref="G100:K100"/>
    <mergeCell ref="L100:M100"/>
    <mergeCell ref="N100:Q100"/>
    <mergeCell ref="R100:W100"/>
    <mergeCell ref="X100:Y100"/>
    <mergeCell ref="B91:D91"/>
    <mergeCell ref="E91:F91"/>
    <mergeCell ref="G91:K91"/>
    <mergeCell ref="L91:M91"/>
    <mergeCell ref="N73:Q73"/>
    <mergeCell ref="R73:W73"/>
    <mergeCell ref="X73:Y73"/>
    <mergeCell ref="B82:D82"/>
    <mergeCell ref="E82:F82"/>
    <mergeCell ref="G82:K82"/>
    <mergeCell ref="L82:M82"/>
    <mergeCell ref="N82:Q82"/>
    <mergeCell ref="R82:W82"/>
    <mergeCell ref="X82:Y82"/>
    <mergeCell ref="B73:D73"/>
    <mergeCell ref="E73:F73"/>
    <mergeCell ref="G73:K73"/>
    <mergeCell ref="L73:M73"/>
    <mergeCell ref="N54:Q54"/>
    <mergeCell ref="R54:W54"/>
    <mergeCell ref="X54:Y54"/>
    <mergeCell ref="B64:D64"/>
    <mergeCell ref="E64:F64"/>
    <mergeCell ref="G64:K64"/>
    <mergeCell ref="L64:M64"/>
    <mergeCell ref="N64:Q64"/>
    <mergeCell ref="R64:W64"/>
    <mergeCell ref="X64:Y64"/>
    <mergeCell ref="B54:D54"/>
    <mergeCell ref="E54:F54"/>
    <mergeCell ref="G54:K54"/>
    <mergeCell ref="L54:M54"/>
    <mergeCell ref="N31:Q31"/>
    <mergeCell ref="R31:W31"/>
    <mergeCell ref="X31:Y31"/>
    <mergeCell ref="B40:D40"/>
    <mergeCell ref="E40:F40"/>
    <mergeCell ref="G40:K40"/>
    <mergeCell ref="L40:M40"/>
    <mergeCell ref="N40:Q40"/>
    <mergeCell ref="R40:W40"/>
    <mergeCell ref="X40:Y40"/>
    <mergeCell ref="B31:D31"/>
    <mergeCell ref="E31:F31"/>
    <mergeCell ref="G31:K31"/>
    <mergeCell ref="L31:M31"/>
    <mergeCell ref="N13:Q13"/>
    <mergeCell ref="R13:W13"/>
    <mergeCell ref="X13:Y13"/>
    <mergeCell ref="B22:D22"/>
    <mergeCell ref="E22:F22"/>
    <mergeCell ref="G22:K22"/>
    <mergeCell ref="L22:M22"/>
    <mergeCell ref="N22:Q22"/>
    <mergeCell ref="R22:W22"/>
    <mergeCell ref="X22:Y22"/>
    <mergeCell ref="B13:D13"/>
    <mergeCell ref="E13:F13"/>
    <mergeCell ref="G13:K13"/>
    <mergeCell ref="L13:M13"/>
    <mergeCell ref="L4:M4"/>
    <mergeCell ref="N4:Q4"/>
    <mergeCell ref="R4:W4"/>
    <mergeCell ref="X4:Y4"/>
    <mergeCell ref="A1:E2"/>
    <mergeCell ref="B4:D4"/>
    <mergeCell ref="E4:F4"/>
    <mergeCell ref="G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7"/>
  <sheetViews>
    <sheetView workbookViewId="0" topLeftCell="A1">
      <selection activeCell="G13" sqref="G13:K1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410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6</v>
      </c>
      <c r="H2" s="54"/>
      <c r="I2" s="54"/>
      <c r="J2" s="54">
        <v>7</v>
      </c>
      <c r="K2" s="54">
        <v>4</v>
      </c>
      <c r="L2" s="55">
        <v>32</v>
      </c>
      <c r="M2" s="42">
        <f>SUM(Y11,Y22,Y31,Y46,Y57,Y72,Y81,Y90,Y99,Y108,Y117)</f>
        <v>3970</v>
      </c>
    </row>
    <row r="4" spans="1:25" ht="10.5">
      <c r="A4" s="25" t="s">
        <v>56</v>
      </c>
      <c r="B4" s="63" t="s">
        <v>9</v>
      </c>
      <c r="C4" s="63"/>
      <c r="D4" s="63"/>
      <c r="E4" s="63" t="s">
        <v>57</v>
      </c>
      <c r="F4" s="63"/>
      <c r="G4" s="63" t="s">
        <v>16</v>
      </c>
      <c r="H4" s="63"/>
      <c r="I4" s="63"/>
      <c r="J4" s="63"/>
      <c r="K4" s="63"/>
      <c r="L4" s="63" t="s">
        <v>58</v>
      </c>
      <c r="M4" s="63"/>
      <c r="N4" s="63" t="s">
        <v>59</v>
      </c>
      <c r="O4" s="63"/>
      <c r="P4" s="63"/>
      <c r="Q4" s="63"/>
      <c r="R4" s="63" t="s">
        <v>60</v>
      </c>
      <c r="S4" s="63"/>
      <c r="T4" s="63"/>
      <c r="U4" s="63"/>
      <c r="V4" s="63"/>
      <c r="W4" s="63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/>
      <c r="B6" s="10"/>
      <c r="C6" s="10"/>
      <c r="D6" s="10"/>
      <c r="E6" s="10" t="s">
        <v>589</v>
      </c>
      <c r="F6" s="10"/>
      <c r="G6" s="11"/>
      <c r="H6" s="10"/>
      <c r="I6" s="10"/>
      <c r="J6" s="10"/>
      <c r="K6" s="12"/>
      <c r="L6" s="30"/>
      <c r="M6" s="31"/>
      <c r="N6" s="10"/>
      <c r="O6" s="10"/>
      <c r="P6" s="10"/>
      <c r="Q6" s="10"/>
      <c r="R6" s="39"/>
      <c r="S6" s="31"/>
      <c r="T6" s="31"/>
      <c r="U6" s="31"/>
      <c r="V6" s="31"/>
      <c r="W6" s="31"/>
      <c r="X6" s="10"/>
      <c r="Y6" s="19">
        <v>100</v>
      </c>
    </row>
    <row r="7" spans="1:25" ht="10.5">
      <c r="A7" s="9"/>
      <c r="B7" s="10"/>
      <c r="C7" s="10"/>
      <c r="D7" s="10"/>
      <c r="E7" s="10"/>
      <c r="F7" s="10"/>
      <c r="G7" s="10"/>
      <c r="H7" s="10"/>
      <c r="I7" s="14"/>
      <c r="J7" s="10"/>
      <c r="K7" s="10"/>
      <c r="L7" s="31"/>
      <c r="M7" s="32"/>
      <c r="N7" s="13"/>
      <c r="O7" s="10"/>
      <c r="P7" s="10"/>
      <c r="Q7" s="10"/>
      <c r="R7" s="31"/>
      <c r="S7" s="31"/>
      <c r="T7" s="39"/>
      <c r="U7" s="31"/>
      <c r="V7" s="31"/>
      <c r="W7" s="31"/>
      <c r="X7" s="10"/>
      <c r="Y7" s="19"/>
    </row>
    <row r="8" spans="1:25" ht="10.5">
      <c r="A8" s="9"/>
      <c r="B8" s="10"/>
      <c r="C8" s="10"/>
      <c r="D8" s="10"/>
      <c r="E8" s="10"/>
      <c r="F8" s="10"/>
      <c r="G8" s="10"/>
      <c r="H8" s="10"/>
      <c r="I8" s="14"/>
      <c r="J8" s="10"/>
      <c r="K8" s="10"/>
      <c r="L8" s="31"/>
      <c r="M8" s="32"/>
      <c r="N8" s="13"/>
      <c r="O8" s="10"/>
      <c r="P8" s="10"/>
      <c r="Q8" s="10"/>
      <c r="R8" s="31"/>
      <c r="S8" s="31"/>
      <c r="T8" s="39"/>
      <c r="U8" s="31"/>
      <c r="V8" s="31"/>
      <c r="W8" s="31"/>
      <c r="X8" s="10"/>
      <c r="Y8" s="19"/>
    </row>
    <row r="9" spans="1:25" ht="10.5">
      <c r="A9" s="9"/>
      <c r="B9" s="10"/>
      <c r="C9" s="10"/>
      <c r="D9" s="10"/>
      <c r="E9" s="10"/>
      <c r="F9" s="10"/>
      <c r="G9" s="10"/>
      <c r="H9" s="10"/>
      <c r="I9" s="14"/>
      <c r="J9" s="10"/>
      <c r="K9" s="10"/>
      <c r="L9" s="31"/>
      <c r="M9" s="32"/>
      <c r="N9" s="13"/>
      <c r="O9" s="10"/>
      <c r="P9" s="10"/>
      <c r="Q9" s="10"/>
      <c r="R9" s="31"/>
      <c r="S9" s="31"/>
      <c r="T9" s="39"/>
      <c r="U9" s="31"/>
      <c r="V9" s="31"/>
      <c r="W9" s="31"/>
      <c r="X9" s="10"/>
      <c r="Y9" s="19"/>
    </row>
    <row r="10" spans="1:25" ht="10.5">
      <c r="A10" s="9"/>
      <c r="B10" s="10"/>
      <c r="C10" s="10"/>
      <c r="D10" s="10"/>
      <c r="E10" s="10"/>
      <c r="F10" s="10"/>
      <c r="G10" s="10"/>
      <c r="H10" s="10"/>
      <c r="I10" s="14"/>
      <c r="J10" s="10"/>
      <c r="K10" s="10"/>
      <c r="L10" s="31"/>
      <c r="M10" s="32"/>
      <c r="N10" s="13"/>
      <c r="O10" s="10"/>
      <c r="P10" s="10"/>
      <c r="Q10" s="10"/>
      <c r="R10" s="31"/>
      <c r="S10" s="31"/>
      <c r="T10" s="39"/>
      <c r="U10" s="31"/>
      <c r="V10" s="31"/>
      <c r="W10" s="31"/>
      <c r="X10" s="10"/>
      <c r="Y10" s="19"/>
    </row>
    <row r="11" spans="1:25" ht="10.5">
      <c r="A11" s="15"/>
      <c r="B11" s="16"/>
      <c r="C11" s="16"/>
      <c r="D11" s="16"/>
      <c r="E11" s="16"/>
      <c r="F11" s="16"/>
      <c r="G11" s="16"/>
      <c r="H11" s="16"/>
      <c r="I11" s="17"/>
      <c r="J11" s="16"/>
      <c r="K11" s="16"/>
      <c r="L11" s="33"/>
      <c r="M11" s="34"/>
      <c r="N11" s="18"/>
      <c r="O11" s="16"/>
      <c r="P11" s="16"/>
      <c r="Q11" s="16"/>
      <c r="R11" s="33"/>
      <c r="S11" s="33"/>
      <c r="T11" s="40"/>
      <c r="U11" s="33"/>
      <c r="V11" s="33"/>
      <c r="W11" s="33"/>
      <c r="X11" s="16" t="s">
        <v>336</v>
      </c>
      <c r="Y11" s="19">
        <f>SUM(Y6:Y10)</f>
        <v>100</v>
      </c>
    </row>
    <row r="13" spans="1:25" ht="10.5">
      <c r="A13" s="25" t="s">
        <v>61</v>
      </c>
      <c r="B13" s="63" t="s">
        <v>9</v>
      </c>
      <c r="C13" s="63"/>
      <c r="D13" s="63"/>
      <c r="E13" s="63" t="s">
        <v>57</v>
      </c>
      <c r="F13" s="63"/>
      <c r="G13" s="63" t="s">
        <v>16</v>
      </c>
      <c r="H13" s="63"/>
      <c r="I13" s="63"/>
      <c r="J13" s="63"/>
      <c r="K13" s="63"/>
      <c r="L13" s="63" t="s">
        <v>62</v>
      </c>
      <c r="M13" s="63"/>
      <c r="N13" s="63" t="s">
        <v>63</v>
      </c>
      <c r="O13" s="63"/>
      <c r="P13" s="63"/>
      <c r="Q13" s="63"/>
      <c r="R13" s="63" t="s">
        <v>64</v>
      </c>
      <c r="S13" s="63"/>
      <c r="T13" s="63"/>
      <c r="U13" s="63"/>
      <c r="V13" s="63"/>
      <c r="W13" s="63"/>
      <c r="X13" s="63" t="s">
        <v>65</v>
      </c>
      <c r="Y13" s="63"/>
    </row>
    <row r="14" spans="1:25" ht="10.5">
      <c r="A14" s="5" t="s">
        <v>313</v>
      </c>
      <c r="B14" s="6" t="s">
        <v>314</v>
      </c>
      <c r="C14" s="6" t="s">
        <v>315</v>
      </c>
      <c r="D14" s="6" t="s">
        <v>316</v>
      </c>
      <c r="E14" s="6" t="s">
        <v>317</v>
      </c>
      <c r="F14" s="6" t="s">
        <v>318</v>
      </c>
      <c r="G14" s="7" t="s">
        <v>319</v>
      </c>
      <c r="H14" s="6" t="s">
        <v>320</v>
      </c>
      <c r="I14" s="6" t="s">
        <v>321</v>
      </c>
      <c r="J14" s="6" t="s">
        <v>322</v>
      </c>
      <c r="K14" s="8" t="s">
        <v>323</v>
      </c>
      <c r="L14" s="28" t="s">
        <v>324</v>
      </c>
      <c r="M14" s="29" t="s">
        <v>325</v>
      </c>
      <c r="N14" s="6" t="s">
        <v>326</v>
      </c>
      <c r="O14" s="6" t="s">
        <v>327</v>
      </c>
      <c r="P14" s="6" t="s">
        <v>321</v>
      </c>
      <c r="Q14" s="6" t="s">
        <v>328</v>
      </c>
      <c r="R14" s="38" t="s">
        <v>329</v>
      </c>
      <c r="S14" s="29" t="s">
        <v>330</v>
      </c>
      <c r="T14" s="29" t="s">
        <v>331</v>
      </c>
      <c r="U14" s="29" t="s">
        <v>332</v>
      </c>
      <c r="V14" s="29" t="s">
        <v>333</v>
      </c>
      <c r="W14" s="29" t="s">
        <v>334</v>
      </c>
      <c r="X14" s="6" t="s">
        <v>335</v>
      </c>
      <c r="Y14" s="21" t="s">
        <v>336</v>
      </c>
    </row>
    <row r="15" spans="1:25" ht="10.5">
      <c r="A15" s="9">
        <v>39319</v>
      </c>
      <c r="B15" s="10" t="s">
        <v>562</v>
      </c>
      <c r="C15" s="10" t="s">
        <v>433</v>
      </c>
      <c r="D15" s="10">
        <v>4</v>
      </c>
      <c r="E15" s="10" t="s">
        <v>434</v>
      </c>
      <c r="F15" s="10"/>
      <c r="G15" s="11">
        <v>14</v>
      </c>
      <c r="H15" s="10">
        <v>4</v>
      </c>
      <c r="I15" s="10">
        <v>5</v>
      </c>
      <c r="J15" s="10">
        <v>4.7</v>
      </c>
      <c r="K15" s="12">
        <v>3</v>
      </c>
      <c r="L15" s="30">
        <v>10</v>
      </c>
      <c r="M15" s="31" t="s">
        <v>565</v>
      </c>
      <c r="N15" s="10">
        <v>54</v>
      </c>
      <c r="O15" s="10" t="s">
        <v>470</v>
      </c>
      <c r="P15" s="10" t="s">
        <v>437</v>
      </c>
      <c r="Q15" s="10"/>
      <c r="R15" s="39">
        <v>0.0013287037037037037</v>
      </c>
      <c r="S15" s="31">
        <v>1.3</v>
      </c>
      <c r="T15" s="31"/>
      <c r="U15" s="31" t="s">
        <v>566</v>
      </c>
      <c r="V15" s="31" t="s">
        <v>567</v>
      </c>
      <c r="W15" s="31">
        <v>36.5</v>
      </c>
      <c r="X15" s="10" t="s">
        <v>568</v>
      </c>
      <c r="Y15" s="19">
        <v>10</v>
      </c>
    </row>
    <row r="16" spans="1:25" ht="10.5">
      <c r="A16" s="9">
        <v>39334</v>
      </c>
      <c r="B16" s="10" t="s">
        <v>585</v>
      </c>
      <c r="C16" s="10" t="s">
        <v>433</v>
      </c>
      <c r="D16" s="10">
        <v>1</v>
      </c>
      <c r="E16" s="10" t="s">
        <v>465</v>
      </c>
      <c r="F16" s="10"/>
      <c r="G16" s="11">
        <v>13</v>
      </c>
      <c r="H16" s="10">
        <v>4</v>
      </c>
      <c r="I16" s="10">
        <v>4</v>
      </c>
      <c r="J16" s="10">
        <v>6.4</v>
      </c>
      <c r="K16" s="12">
        <v>4</v>
      </c>
      <c r="L16" s="30">
        <v>4</v>
      </c>
      <c r="M16" s="31" t="s">
        <v>495</v>
      </c>
      <c r="N16" s="10">
        <v>54</v>
      </c>
      <c r="O16" s="10" t="s">
        <v>470</v>
      </c>
      <c r="P16" s="10" t="s">
        <v>437</v>
      </c>
      <c r="Q16" s="10"/>
      <c r="R16" s="39">
        <v>0.0013032407407407409</v>
      </c>
      <c r="S16" s="31">
        <v>0.4</v>
      </c>
      <c r="T16" s="31"/>
      <c r="U16" s="31" t="s">
        <v>586</v>
      </c>
      <c r="V16" s="31" t="s">
        <v>587</v>
      </c>
      <c r="W16" s="31">
        <v>35.4</v>
      </c>
      <c r="X16" s="10" t="s">
        <v>588</v>
      </c>
      <c r="Y16" s="19">
        <v>30</v>
      </c>
    </row>
    <row r="17" spans="1:25" ht="10.5">
      <c r="A17" s="9">
        <v>39347</v>
      </c>
      <c r="B17" s="10" t="s">
        <v>611</v>
      </c>
      <c r="C17" s="10" t="s">
        <v>433</v>
      </c>
      <c r="D17" s="10">
        <v>1</v>
      </c>
      <c r="E17" s="10" t="s">
        <v>465</v>
      </c>
      <c r="F17" s="10"/>
      <c r="G17" s="11">
        <v>10</v>
      </c>
      <c r="H17" s="10">
        <v>6</v>
      </c>
      <c r="I17" s="10">
        <v>6</v>
      </c>
      <c r="J17" s="10">
        <v>4.1</v>
      </c>
      <c r="K17" s="12">
        <v>3</v>
      </c>
      <c r="L17" s="30">
        <v>3</v>
      </c>
      <c r="M17" s="31" t="s">
        <v>558</v>
      </c>
      <c r="N17" s="10">
        <v>54</v>
      </c>
      <c r="O17" s="10" t="s">
        <v>470</v>
      </c>
      <c r="P17" s="10" t="s">
        <v>437</v>
      </c>
      <c r="Q17" s="10"/>
      <c r="R17" s="39">
        <v>0.0013101851851851853</v>
      </c>
      <c r="S17" s="31">
        <v>0.4</v>
      </c>
      <c r="T17" s="31"/>
      <c r="U17" s="31" t="s">
        <v>612</v>
      </c>
      <c r="V17" s="31" t="s">
        <v>613</v>
      </c>
      <c r="W17" s="31">
        <v>36.5</v>
      </c>
      <c r="X17" s="10" t="s">
        <v>614</v>
      </c>
      <c r="Y17" s="19">
        <v>40</v>
      </c>
    </row>
    <row r="18" spans="1:25" ht="10.5">
      <c r="A18" s="9">
        <v>39452</v>
      </c>
      <c r="B18" s="10" t="s">
        <v>871</v>
      </c>
      <c r="C18" s="10" t="s">
        <v>433</v>
      </c>
      <c r="D18" s="10">
        <v>5</v>
      </c>
      <c r="E18" s="10" t="s">
        <v>872</v>
      </c>
      <c r="F18" s="10"/>
      <c r="G18" s="11">
        <v>16</v>
      </c>
      <c r="H18" s="10">
        <v>3</v>
      </c>
      <c r="I18" s="10">
        <v>6</v>
      </c>
      <c r="J18" s="10">
        <v>17.9</v>
      </c>
      <c r="K18" s="12">
        <v>6</v>
      </c>
      <c r="L18" s="30">
        <v>6</v>
      </c>
      <c r="M18" s="31" t="s">
        <v>786</v>
      </c>
      <c r="N18" s="10">
        <v>56</v>
      </c>
      <c r="O18" s="10" t="s">
        <v>470</v>
      </c>
      <c r="P18" s="10" t="s">
        <v>437</v>
      </c>
      <c r="Q18" s="10" t="s">
        <v>555</v>
      </c>
      <c r="R18" s="39">
        <v>0.0012800925925925924</v>
      </c>
      <c r="S18" s="31">
        <v>0.9</v>
      </c>
      <c r="T18" s="31" t="s">
        <v>555</v>
      </c>
      <c r="U18" s="31">
        <v>39511</v>
      </c>
      <c r="V18" s="31" t="s">
        <v>775</v>
      </c>
      <c r="W18" s="31">
        <v>35.5</v>
      </c>
      <c r="X18" s="10" t="s">
        <v>873</v>
      </c>
      <c r="Y18" s="19">
        <v>10</v>
      </c>
    </row>
    <row r="19" spans="1:25" ht="10.5">
      <c r="A19" s="9">
        <v>39558</v>
      </c>
      <c r="B19" s="10" t="s">
        <v>1250</v>
      </c>
      <c r="C19" s="10" t="s">
        <v>433</v>
      </c>
      <c r="D19" s="10">
        <v>6</v>
      </c>
      <c r="E19" s="10" t="s">
        <v>872</v>
      </c>
      <c r="F19" s="10"/>
      <c r="G19" s="11">
        <v>18</v>
      </c>
      <c r="H19" s="10">
        <v>5</v>
      </c>
      <c r="I19" s="10">
        <v>10</v>
      </c>
      <c r="J19" s="10">
        <v>6.8</v>
      </c>
      <c r="K19" s="12">
        <v>4</v>
      </c>
      <c r="L19" s="30">
        <v>8</v>
      </c>
      <c r="M19" s="31" t="s">
        <v>565</v>
      </c>
      <c r="N19" s="10">
        <v>56</v>
      </c>
      <c r="O19" s="10" t="s">
        <v>436</v>
      </c>
      <c r="P19" s="10" t="s">
        <v>437</v>
      </c>
      <c r="Q19" s="10"/>
      <c r="R19" s="39">
        <v>0.0011238425925925927</v>
      </c>
      <c r="S19" s="31">
        <v>1.3</v>
      </c>
      <c r="T19" s="31"/>
      <c r="U19" s="31">
        <v>39509</v>
      </c>
      <c r="V19" s="31" t="s">
        <v>1251</v>
      </c>
      <c r="W19" s="31">
        <v>36.8</v>
      </c>
      <c r="X19" s="10" t="s">
        <v>1252</v>
      </c>
      <c r="Y19" s="19">
        <v>10</v>
      </c>
    </row>
    <row r="20" spans="1:25" ht="10.5">
      <c r="A20" s="9">
        <v>39578</v>
      </c>
      <c r="B20" s="10" t="s">
        <v>1308</v>
      </c>
      <c r="C20" s="10" t="s">
        <v>464</v>
      </c>
      <c r="D20" s="10">
        <v>6</v>
      </c>
      <c r="E20" s="10" t="s">
        <v>872</v>
      </c>
      <c r="F20" s="10"/>
      <c r="G20" s="11">
        <v>16</v>
      </c>
      <c r="H20" s="10">
        <v>1</v>
      </c>
      <c r="I20" s="10">
        <v>1</v>
      </c>
      <c r="J20" s="10">
        <v>5</v>
      </c>
      <c r="K20" s="12">
        <v>2</v>
      </c>
      <c r="L20" s="30">
        <v>10</v>
      </c>
      <c r="M20" s="31" t="s">
        <v>1309</v>
      </c>
      <c r="N20" s="10">
        <v>56</v>
      </c>
      <c r="O20" s="10" t="s">
        <v>436</v>
      </c>
      <c r="P20" s="10" t="s">
        <v>437</v>
      </c>
      <c r="Q20" s="10"/>
      <c r="R20" s="39">
        <v>0.0011099537037037035</v>
      </c>
      <c r="S20" s="31">
        <v>1.5</v>
      </c>
      <c r="T20" s="31"/>
      <c r="U20" s="31">
        <v>39448</v>
      </c>
      <c r="V20" s="31" t="s">
        <v>1310</v>
      </c>
      <c r="W20" s="31">
        <v>35.9</v>
      </c>
      <c r="X20" s="10" t="s">
        <v>981</v>
      </c>
      <c r="Y20" s="19">
        <v>10</v>
      </c>
    </row>
    <row r="21" spans="1:25" ht="10.5">
      <c r="A21" s="9">
        <v>39593</v>
      </c>
      <c r="B21" s="10" t="s">
        <v>1383</v>
      </c>
      <c r="C21" s="10" t="s">
        <v>464</v>
      </c>
      <c r="D21" s="10">
        <v>5</v>
      </c>
      <c r="E21" s="10" t="s">
        <v>872</v>
      </c>
      <c r="F21" s="10"/>
      <c r="G21" s="11">
        <v>16</v>
      </c>
      <c r="H21" s="10">
        <v>8</v>
      </c>
      <c r="I21" s="10">
        <v>15</v>
      </c>
      <c r="J21" s="10">
        <v>7.1</v>
      </c>
      <c r="K21" s="12">
        <v>2</v>
      </c>
      <c r="L21" s="30">
        <v>5</v>
      </c>
      <c r="M21" s="31" t="s">
        <v>558</v>
      </c>
      <c r="N21" s="10">
        <v>56</v>
      </c>
      <c r="O21" s="10" t="s">
        <v>470</v>
      </c>
      <c r="P21" s="10" t="s">
        <v>460</v>
      </c>
      <c r="Q21" s="10"/>
      <c r="R21" s="39">
        <v>0.001258101851851852</v>
      </c>
      <c r="S21" s="31">
        <v>0.5</v>
      </c>
      <c r="T21" s="31"/>
      <c r="U21" s="31" t="s">
        <v>547</v>
      </c>
      <c r="V21" s="31" t="s">
        <v>1384</v>
      </c>
      <c r="W21" s="31">
        <v>37.5</v>
      </c>
      <c r="X21" s="10" t="s">
        <v>1385</v>
      </c>
      <c r="Y21" s="19">
        <v>20</v>
      </c>
    </row>
    <row r="22" spans="1:25" ht="10.5">
      <c r="A22" s="15"/>
      <c r="B22" s="16"/>
      <c r="C22" s="16"/>
      <c r="D22" s="16"/>
      <c r="E22" s="16"/>
      <c r="F22" s="16"/>
      <c r="G22" s="16"/>
      <c r="H22" s="16"/>
      <c r="I22" s="17"/>
      <c r="J22" s="16"/>
      <c r="K22" s="16"/>
      <c r="L22" s="33"/>
      <c r="M22" s="34"/>
      <c r="N22" s="18"/>
      <c r="O22" s="16"/>
      <c r="P22" s="16"/>
      <c r="Q22" s="16"/>
      <c r="R22" s="33"/>
      <c r="S22" s="33"/>
      <c r="T22" s="40"/>
      <c r="U22" s="33"/>
      <c r="V22" s="33"/>
      <c r="W22" s="33"/>
      <c r="X22" s="16" t="s">
        <v>336</v>
      </c>
      <c r="Y22" s="19">
        <f>SUM(Y15:Y21)</f>
        <v>130</v>
      </c>
    </row>
    <row r="24" spans="1:25" ht="10.5">
      <c r="A24" s="25" t="s">
        <v>348</v>
      </c>
      <c r="B24" s="63" t="s">
        <v>9</v>
      </c>
      <c r="C24" s="63"/>
      <c r="D24" s="63"/>
      <c r="E24" s="63" t="s">
        <v>66</v>
      </c>
      <c r="F24" s="63"/>
      <c r="G24" s="63" t="s">
        <v>52</v>
      </c>
      <c r="H24" s="63"/>
      <c r="I24" s="63"/>
      <c r="J24" s="63"/>
      <c r="K24" s="63"/>
      <c r="L24" s="63" t="s">
        <v>67</v>
      </c>
      <c r="M24" s="63"/>
      <c r="N24" s="63" t="s">
        <v>68</v>
      </c>
      <c r="O24" s="63"/>
      <c r="P24" s="63"/>
      <c r="Q24" s="63"/>
      <c r="R24" s="63" t="s">
        <v>64</v>
      </c>
      <c r="S24" s="63"/>
      <c r="T24" s="63"/>
      <c r="U24" s="63"/>
      <c r="V24" s="63"/>
      <c r="W24" s="63"/>
      <c r="X24" s="63" t="s">
        <v>65</v>
      </c>
      <c r="Y24" s="63"/>
    </row>
    <row r="25" spans="1:25" ht="10.5">
      <c r="A25" s="5" t="s">
        <v>313</v>
      </c>
      <c r="B25" s="6" t="s">
        <v>314</v>
      </c>
      <c r="C25" s="6" t="s">
        <v>315</v>
      </c>
      <c r="D25" s="6" t="s">
        <v>316</v>
      </c>
      <c r="E25" s="6" t="s">
        <v>317</v>
      </c>
      <c r="F25" s="6" t="s">
        <v>318</v>
      </c>
      <c r="G25" s="7" t="s">
        <v>319</v>
      </c>
      <c r="H25" s="6" t="s">
        <v>320</v>
      </c>
      <c r="I25" s="6" t="s">
        <v>321</v>
      </c>
      <c r="J25" s="6" t="s">
        <v>322</v>
      </c>
      <c r="K25" s="8" t="s">
        <v>323</v>
      </c>
      <c r="L25" s="28" t="s">
        <v>324</v>
      </c>
      <c r="M25" s="29" t="s">
        <v>325</v>
      </c>
      <c r="N25" s="6" t="s">
        <v>326</v>
      </c>
      <c r="O25" s="6" t="s">
        <v>327</v>
      </c>
      <c r="P25" s="6" t="s">
        <v>321</v>
      </c>
      <c r="Q25" s="6" t="s">
        <v>328</v>
      </c>
      <c r="R25" s="38" t="s">
        <v>329</v>
      </c>
      <c r="S25" s="29" t="s">
        <v>330</v>
      </c>
      <c r="T25" s="29" t="s">
        <v>331</v>
      </c>
      <c r="U25" s="29" t="s">
        <v>332</v>
      </c>
      <c r="V25" s="29" t="s">
        <v>333</v>
      </c>
      <c r="W25" s="29" t="s">
        <v>334</v>
      </c>
      <c r="X25" s="6" t="s">
        <v>335</v>
      </c>
      <c r="Y25" s="21" t="s">
        <v>336</v>
      </c>
    </row>
    <row r="26" spans="1:25" ht="10.5">
      <c r="A26" s="9">
        <v>39495</v>
      </c>
      <c r="B26" s="10" t="s">
        <v>1041</v>
      </c>
      <c r="C26" s="10" t="s">
        <v>433</v>
      </c>
      <c r="D26" s="10">
        <v>5</v>
      </c>
      <c r="E26" s="10" t="s">
        <v>889</v>
      </c>
      <c r="F26" s="10"/>
      <c r="G26" s="11">
        <v>16</v>
      </c>
      <c r="H26" s="10">
        <v>4</v>
      </c>
      <c r="I26" s="10">
        <v>7</v>
      </c>
      <c r="J26" s="10">
        <v>1.8</v>
      </c>
      <c r="K26" s="12">
        <v>1</v>
      </c>
      <c r="L26" s="30">
        <v>1</v>
      </c>
      <c r="M26" s="31" t="s">
        <v>829</v>
      </c>
      <c r="N26" s="10">
        <v>56</v>
      </c>
      <c r="O26" s="10" t="s">
        <v>436</v>
      </c>
      <c r="P26" s="10" t="s">
        <v>437</v>
      </c>
      <c r="Q26" s="10"/>
      <c r="R26" s="39">
        <v>0.0011238425925925927</v>
      </c>
      <c r="S26" s="31">
        <v>-0.2</v>
      </c>
      <c r="T26" s="31"/>
      <c r="U26" s="31">
        <v>39542</v>
      </c>
      <c r="V26" s="31" t="s">
        <v>839</v>
      </c>
      <c r="W26" s="31">
        <v>34.5</v>
      </c>
      <c r="X26" s="10" t="s">
        <v>763</v>
      </c>
      <c r="Y26" s="19">
        <v>400</v>
      </c>
    </row>
    <row r="27" spans="1:25" ht="10.5">
      <c r="A27" s="9">
        <v>39515</v>
      </c>
      <c r="B27" s="10" t="s">
        <v>1105</v>
      </c>
      <c r="C27" s="10" t="s">
        <v>433</v>
      </c>
      <c r="D27" s="10">
        <v>9</v>
      </c>
      <c r="E27" s="10" t="s">
        <v>1106</v>
      </c>
      <c r="F27" s="10"/>
      <c r="G27" s="11">
        <v>15</v>
      </c>
      <c r="H27" s="10">
        <v>3</v>
      </c>
      <c r="I27" s="10">
        <v>4</v>
      </c>
      <c r="J27" s="10">
        <v>1.5</v>
      </c>
      <c r="K27" s="12">
        <v>1</v>
      </c>
      <c r="L27" s="30">
        <v>13</v>
      </c>
      <c r="M27" s="31" t="s">
        <v>829</v>
      </c>
      <c r="N27" s="10">
        <v>56</v>
      </c>
      <c r="O27" s="10" t="s">
        <v>436</v>
      </c>
      <c r="P27" s="10" t="s">
        <v>437</v>
      </c>
      <c r="Q27" s="10"/>
      <c r="R27" s="39">
        <v>0.0011273148148148147</v>
      </c>
      <c r="S27" s="31">
        <v>0.7</v>
      </c>
      <c r="T27" s="31"/>
      <c r="U27" s="31">
        <v>38906</v>
      </c>
      <c r="V27" s="31" t="s">
        <v>1107</v>
      </c>
      <c r="W27" s="31">
        <v>36</v>
      </c>
      <c r="X27" s="10" t="s">
        <v>1108</v>
      </c>
      <c r="Y27" s="19">
        <v>10</v>
      </c>
    </row>
    <row r="28" spans="1:25" ht="10.5">
      <c r="A28" s="9">
        <v>39578</v>
      </c>
      <c r="B28" s="10" t="s">
        <v>1311</v>
      </c>
      <c r="C28" s="10" t="s">
        <v>507</v>
      </c>
      <c r="D28" s="10">
        <v>11</v>
      </c>
      <c r="E28" s="10" t="s">
        <v>1312</v>
      </c>
      <c r="F28" s="10"/>
      <c r="G28" s="11">
        <v>18</v>
      </c>
      <c r="H28" s="10">
        <v>4</v>
      </c>
      <c r="I28" s="10">
        <v>7</v>
      </c>
      <c r="J28" s="10">
        <v>10.7</v>
      </c>
      <c r="K28" s="12">
        <v>4</v>
      </c>
      <c r="L28" s="30">
        <v>17</v>
      </c>
      <c r="M28" s="31" t="s">
        <v>484</v>
      </c>
      <c r="N28" s="10">
        <v>56</v>
      </c>
      <c r="O28" s="10" t="s">
        <v>649</v>
      </c>
      <c r="P28" s="10" t="s">
        <v>460</v>
      </c>
      <c r="Q28" s="10"/>
      <c r="R28" s="39">
        <v>0.001451388888888889</v>
      </c>
      <c r="S28" s="31">
        <v>3.9</v>
      </c>
      <c r="T28" s="31"/>
      <c r="U28" s="31">
        <v>38176</v>
      </c>
      <c r="V28" s="31" t="s">
        <v>1313</v>
      </c>
      <c r="W28" s="31">
        <v>39.3</v>
      </c>
      <c r="X28" s="10" t="s">
        <v>1314</v>
      </c>
      <c r="Y28" s="19">
        <v>20</v>
      </c>
    </row>
    <row r="29" spans="1:25" ht="10.5">
      <c r="A29" s="9"/>
      <c r="B29" s="10"/>
      <c r="C29" s="10"/>
      <c r="D29" s="10"/>
      <c r="E29" s="10"/>
      <c r="F29" s="10"/>
      <c r="G29" s="11"/>
      <c r="H29" s="10"/>
      <c r="I29" s="10"/>
      <c r="J29" s="10"/>
      <c r="K29" s="12"/>
      <c r="L29" s="30"/>
      <c r="M29" s="31"/>
      <c r="N29" s="10"/>
      <c r="O29" s="10"/>
      <c r="P29" s="10"/>
      <c r="Q29" s="10"/>
      <c r="R29" s="39"/>
      <c r="S29" s="31"/>
      <c r="T29" s="31"/>
      <c r="U29" s="31"/>
      <c r="V29" s="31"/>
      <c r="W29" s="31"/>
      <c r="X29" s="10"/>
      <c r="Y29" s="19"/>
    </row>
    <row r="30" spans="1:25" ht="10.5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2"/>
      <c r="L30" s="30"/>
      <c r="M30" s="31"/>
      <c r="N30" s="10"/>
      <c r="O30" s="10"/>
      <c r="P30" s="10"/>
      <c r="Q30" s="10"/>
      <c r="R30" s="39"/>
      <c r="S30" s="31"/>
      <c r="T30" s="31"/>
      <c r="U30" s="31"/>
      <c r="V30" s="31"/>
      <c r="W30" s="31"/>
      <c r="X30" s="10"/>
      <c r="Y30" s="19"/>
    </row>
    <row r="31" spans="1:25" ht="10.5">
      <c r="A31" s="15"/>
      <c r="B31" s="16"/>
      <c r="C31" s="16"/>
      <c r="D31" s="16"/>
      <c r="E31" s="16"/>
      <c r="F31" s="16"/>
      <c r="G31" s="16"/>
      <c r="H31" s="16"/>
      <c r="I31" s="17"/>
      <c r="J31" s="16"/>
      <c r="K31" s="16"/>
      <c r="L31" s="33"/>
      <c r="M31" s="34"/>
      <c r="N31" s="18"/>
      <c r="O31" s="16"/>
      <c r="P31" s="16"/>
      <c r="Q31" s="16"/>
      <c r="R31" s="33"/>
      <c r="S31" s="33"/>
      <c r="T31" s="40"/>
      <c r="U31" s="33"/>
      <c r="V31" s="33"/>
      <c r="W31" s="33"/>
      <c r="X31" s="16" t="s">
        <v>336</v>
      </c>
      <c r="Y31" s="19">
        <f>SUM(Y26:Y30)</f>
        <v>430</v>
      </c>
    </row>
    <row r="33" spans="1:25" ht="10.5">
      <c r="A33" s="25" t="s">
        <v>349</v>
      </c>
      <c r="B33" s="63" t="s">
        <v>1</v>
      </c>
      <c r="C33" s="63"/>
      <c r="D33" s="63"/>
      <c r="E33" s="63" t="s">
        <v>69</v>
      </c>
      <c r="F33" s="63"/>
      <c r="G33" s="63" t="s">
        <v>70</v>
      </c>
      <c r="H33" s="63"/>
      <c r="I33" s="63"/>
      <c r="J33" s="63"/>
      <c r="K33" s="63"/>
      <c r="L33" s="63" t="s">
        <v>71</v>
      </c>
      <c r="M33" s="63"/>
      <c r="N33" s="63" t="s">
        <v>44</v>
      </c>
      <c r="O33" s="63"/>
      <c r="P33" s="63"/>
      <c r="Q33" s="63"/>
      <c r="R33" s="63" t="s">
        <v>72</v>
      </c>
      <c r="S33" s="63"/>
      <c r="T33" s="63"/>
      <c r="U33" s="63"/>
      <c r="V33" s="63"/>
      <c r="W33" s="63"/>
      <c r="X33" s="63" t="s">
        <v>73</v>
      </c>
      <c r="Y33" s="63"/>
    </row>
    <row r="34" spans="1:25" ht="10.5">
      <c r="A34" s="5" t="s">
        <v>313</v>
      </c>
      <c r="B34" s="6" t="s">
        <v>314</v>
      </c>
      <c r="C34" s="6" t="s">
        <v>315</v>
      </c>
      <c r="D34" s="6" t="s">
        <v>316</v>
      </c>
      <c r="E34" s="6" t="s">
        <v>317</v>
      </c>
      <c r="F34" s="6" t="s">
        <v>318</v>
      </c>
      <c r="G34" s="7" t="s">
        <v>319</v>
      </c>
      <c r="H34" s="6" t="s">
        <v>320</v>
      </c>
      <c r="I34" s="6" t="s">
        <v>321</v>
      </c>
      <c r="J34" s="6" t="s">
        <v>322</v>
      </c>
      <c r="K34" s="8" t="s">
        <v>323</v>
      </c>
      <c r="L34" s="28" t="s">
        <v>324</v>
      </c>
      <c r="M34" s="29" t="s">
        <v>325</v>
      </c>
      <c r="N34" s="6" t="s">
        <v>326</v>
      </c>
      <c r="O34" s="6" t="s">
        <v>327</v>
      </c>
      <c r="P34" s="6" t="s">
        <v>321</v>
      </c>
      <c r="Q34" s="6" t="s">
        <v>328</v>
      </c>
      <c r="R34" s="38" t="s">
        <v>329</v>
      </c>
      <c r="S34" s="29" t="s">
        <v>330</v>
      </c>
      <c r="T34" s="29" t="s">
        <v>331</v>
      </c>
      <c r="U34" s="29" t="s">
        <v>332</v>
      </c>
      <c r="V34" s="29" t="s">
        <v>333</v>
      </c>
      <c r="W34" s="29" t="s">
        <v>334</v>
      </c>
      <c r="X34" s="6" t="s">
        <v>335</v>
      </c>
      <c r="Y34" s="21" t="s">
        <v>409</v>
      </c>
    </row>
    <row r="35" spans="1:25" ht="10.5">
      <c r="A35" s="9">
        <v>39278</v>
      </c>
      <c r="B35" s="10" t="s">
        <v>511</v>
      </c>
      <c r="C35" s="10" t="s">
        <v>458</v>
      </c>
      <c r="D35" s="10">
        <v>4</v>
      </c>
      <c r="E35" s="10" t="s">
        <v>434</v>
      </c>
      <c r="F35" s="10"/>
      <c r="G35" s="11">
        <v>8</v>
      </c>
      <c r="H35" s="10">
        <v>5</v>
      </c>
      <c r="I35" s="10">
        <v>5</v>
      </c>
      <c r="J35" s="10">
        <v>3.9</v>
      </c>
      <c r="K35" s="12">
        <v>2</v>
      </c>
      <c r="L35" s="30">
        <v>4</v>
      </c>
      <c r="M35" s="31" t="s">
        <v>495</v>
      </c>
      <c r="N35" s="10">
        <v>54</v>
      </c>
      <c r="O35" s="10" t="s">
        <v>442</v>
      </c>
      <c r="P35" s="10" t="s">
        <v>437</v>
      </c>
      <c r="Q35" s="10"/>
      <c r="R35" s="39">
        <v>0.0008368055555555556</v>
      </c>
      <c r="S35" s="31">
        <v>1.1</v>
      </c>
      <c r="T35" s="31"/>
      <c r="U35" s="31">
        <v>39115</v>
      </c>
      <c r="V35" s="31" t="s">
        <v>512</v>
      </c>
      <c r="W35" s="31">
        <v>37.6</v>
      </c>
      <c r="X35" s="10" t="s">
        <v>513</v>
      </c>
      <c r="Y35" s="19">
        <v>60</v>
      </c>
    </row>
    <row r="36" spans="1:25" ht="10.5">
      <c r="A36" s="9">
        <v>39285</v>
      </c>
      <c r="B36" s="10" t="s">
        <v>514</v>
      </c>
      <c r="C36" s="10" t="s">
        <v>464</v>
      </c>
      <c r="D36" s="10">
        <v>1</v>
      </c>
      <c r="E36" s="10" t="s">
        <v>465</v>
      </c>
      <c r="F36" s="10"/>
      <c r="G36" s="11">
        <v>8</v>
      </c>
      <c r="H36" s="10">
        <v>3</v>
      </c>
      <c r="I36" s="10">
        <v>3</v>
      </c>
      <c r="J36" s="10">
        <v>6.3</v>
      </c>
      <c r="K36" s="12">
        <v>3</v>
      </c>
      <c r="L36" s="30">
        <v>2</v>
      </c>
      <c r="M36" s="31" t="s">
        <v>495</v>
      </c>
      <c r="N36" s="10">
        <v>54</v>
      </c>
      <c r="O36" s="10" t="s">
        <v>442</v>
      </c>
      <c r="P36" s="10" t="s">
        <v>437</v>
      </c>
      <c r="Q36" s="10"/>
      <c r="R36" s="39">
        <v>0.0008356481481481482</v>
      </c>
      <c r="S36" s="31">
        <v>0.3</v>
      </c>
      <c r="T36" s="31"/>
      <c r="U36" s="31">
        <v>39143</v>
      </c>
      <c r="V36" s="31" t="s">
        <v>519</v>
      </c>
      <c r="W36" s="31">
        <v>37.3</v>
      </c>
      <c r="X36" s="10" t="s">
        <v>520</v>
      </c>
      <c r="Y36" s="19">
        <v>60</v>
      </c>
    </row>
    <row r="37" spans="1:25" ht="10.5">
      <c r="A37" s="9">
        <v>39305</v>
      </c>
      <c r="B37" s="10" t="s">
        <v>553</v>
      </c>
      <c r="C37" s="10" t="s">
        <v>464</v>
      </c>
      <c r="D37" s="10">
        <v>1</v>
      </c>
      <c r="E37" s="10" t="s">
        <v>465</v>
      </c>
      <c r="F37" s="10"/>
      <c r="G37" s="11">
        <v>12</v>
      </c>
      <c r="H37" s="10">
        <v>4</v>
      </c>
      <c r="I37" s="10">
        <v>4</v>
      </c>
      <c r="J37" s="10">
        <v>4.7</v>
      </c>
      <c r="K37" s="12">
        <v>2</v>
      </c>
      <c r="L37" s="30">
        <v>1</v>
      </c>
      <c r="M37" s="31" t="s">
        <v>495</v>
      </c>
      <c r="N37" s="10">
        <v>54</v>
      </c>
      <c r="O37" s="10" t="s">
        <v>554</v>
      </c>
      <c r="P37" s="10" t="s">
        <v>460</v>
      </c>
      <c r="Q37" s="10" t="s">
        <v>555</v>
      </c>
      <c r="R37" s="39">
        <v>0.001037037037037037</v>
      </c>
      <c r="S37" s="31">
        <v>-0.2</v>
      </c>
      <c r="T37" s="31" t="s">
        <v>555</v>
      </c>
      <c r="U37" s="31">
        <v>36892</v>
      </c>
      <c r="V37" s="31" t="s">
        <v>556</v>
      </c>
      <c r="W37" s="31">
        <v>36.1</v>
      </c>
      <c r="X37" s="10" t="s">
        <v>557</v>
      </c>
      <c r="Y37" s="19">
        <v>200</v>
      </c>
    </row>
    <row r="38" spans="1:25" ht="10.5">
      <c r="A38" s="9">
        <v>39333</v>
      </c>
      <c r="B38" s="10" t="s">
        <v>582</v>
      </c>
      <c r="C38" s="10" t="s">
        <v>433</v>
      </c>
      <c r="D38" s="10">
        <v>10</v>
      </c>
      <c r="E38" s="10" t="s">
        <v>583</v>
      </c>
      <c r="F38" s="10"/>
      <c r="G38" s="11">
        <v>6</v>
      </c>
      <c r="H38" s="10">
        <v>6</v>
      </c>
      <c r="I38" s="10">
        <v>6</v>
      </c>
      <c r="J38" s="10">
        <v>3.1</v>
      </c>
      <c r="K38" s="12">
        <v>2</v>
      </c>
      <c r="L38" s="30">
        <v>1</v>
      </c>
      <c r="M38" s="31" t="s">
        <v>495</v>
      </c>
      <c r="N38" s="10">
        <v>54</v>
      </c>
      <c r="O38" s="10" t="s">
        <v>470</v>
      </c>
      <c r="P38" s="10" t="s">
        <v>437</v>
      </c>
      <c r="Q38" s="10"/>
      <c r="R38" s="39">
        <v>0.0013368055555555555</v>
      </c>
      <c r="S38" s="31">
        <v>-0.2</v>
      </c>
      <c r="T38" s="31"/>
      <c r="U38" s="31" t="s">
        <v>547</v>
      </c>
      <c r="V38" s="31" t="s">
        <v>584</v>
      </c>
      <c r="W38" s="31">
        <v>35.3</v>
      </c>
      <c r="X38" s="10" t="s">
        <v>520</v>
      </c>
      <c r="Y38" s="19">
        <v>800</v>
      </c>
    </row>
    <row r="39" spans="1:25" ht="10.5">
      <c r="A39" s="9">
        <v>39354</v>
      </c>
      <c r="B39" s="10" t="s">
        <v>626</v>
      </c>
      <c r="C39" s="10" t="s">
        <v>433</v>
      </c>
      <c r="D39" s="10">
        <v>11</v>
      </c>
      <c r="E39" s="10" t="s">
        <v>627</v>
      </c>
      <c r="F39" s="10"/>
      <c r="G39" s="11">
        <v>14</v>
      </c>
      <c r="H39" s="10">
        <v>6</v>
      </c>
      <c r="I39" s="10">
        <v>9</v>
      </c>
      <c r="J39" s="10">
        <v>7.1</v>
      </c>
      <c r="K39" s="12">
        <v>4</v>
      </c>
      <c r="L39" s="30">
        <v>10</v>
      </c>
      <c r="M39" s="31" t="s">
        <v>495</v>
      </c>
      <c r="N39" s="10">
        <v>54</v>
      </c>
      <c r="O39" s="10" t="s">
        <v>470</v>
      </c>
      <c r="P39" s="10" t="s">
        <v>437</v>
      </c>
      <c r="Q39" s="10"/>
      <c r="R39" s="39">
        <v>0.0013101851851851853</v>
      </c>
      <c r="S39" s="31">
        <v>1.3</v>
      </c>
      <c r="T39" s="31"/>
      <c r="U39" s="31" t="s">
        <v>631</v>
      </c>
      <c r="V39" s="31" t="s">
        <v>629</v>
      </c>
      <c r="W39" s="31">
        <v>39.1</v>
      </c>
      <c r="X39" s="10" t="s">
        <v>632</v>
      </c>
      <c r="Y39" s="19">
        <v>20</v>
      </c>
    </row>
    <row r="40" spans="1:25" ht="10.5">
      <c r="A40" s="9">
        <v>39418</v>
      </c>
      <c r="B40" s="10" t="s">
        <v>755</v>
      </c>
      <c r="C40" s="10" t="s">
        <v>433</v>
      </c>
      <c r="D40" s="10">
        <v>11</v>
      </c>
      <c r="E40" s="10" t="s">
        <v>756</v>
      </c>
      <c r="F40" s="10"/>
      <c r="G40" s="11">
        <v>18</v>
      </c>
      <c r="H40" s="10">
        <v>8</v>
      </c>
      <c r="I40" s="10">
        <v>16</v>
      </c>
      <c r="J40" s="10">
        <v>56.5</v>
      </c>
      <c r="K40" s="12">
        <v>15</v>
      </c>
      <c r="L40" s="30">
        <v>12</v>
      </c>
      <c r="M40" s="31" t="s">
        <v>757</v>
      </c>
      <c r="N40" s="10">
        <v>54</v>
      </c>
      <c r="O40" s="10" t="s">
        <v>436</v>
      </c>
      <c r="P40" s="10" t="s">
        <v>437</v>
      </c>
      <c r="Q40" s="10" t="s">
        <v>555</v>
      </c>
      <c r="R40" s="39">
        <v>0.0010949074074074075</v>
      </c>
      <c r="S40" s="31">
        <v>0.8</v>
      </c>
      <c r="T40" s="31" t="s">
        <v>555</v>
      </c>
      <c r="U40" s="31">
        <v>39146</v>
      </c>
      <c r="V40" s="31" t="s">
        <v>758</v>
      </c>
      <c r="W40" s="31">
        <v>36.2</v>
      </c>
      <c r="X40" s="10" t="s">
        <v>759</v>
      </c>
      <c r="Y40" s="19">
        <v>50</v>
      </c>
    </row>
    <row r="41" spans="1:25" ht="10.5">
      <c r="A41" s="9">
        <v>39460</v>
      </c>
      <c r="B41" s="10" t="s">
        <v>903</v>
      </c>
      <c r="C41" s="10" t="s">
        <v>433</v>
      </c>
      <c r="D41" s="10">
        <v>11</v>
      </c>
      <c r="E41" s="10" t="s">
        <v>905</v>
      </c>
      <c r="F41" s="10"/>
      <c r="G41" s="11">
        <v>16</v>
      </c>
      <c r="H41" s="10">
        <v>7</v>
      </c>
      <c r="I41" s="10">
        <v>13</v>
      </c>
      <c r="J41" s="10">
        <v>50.3</v>
      </c>
      <c r="K41" s="12">
        <v>11</v>
      </c>
      <c r="L41" s="30">
        <v>9</v>
      </c>
      <c r="M41" s="31" t="s">
        <v>906</v>
      </c>
      <c r="N41" s="10">
        <v>54</v>
      </c>
      <c r="O41" s="10" t="s">
        <v>436</v>
      </c>
      <c r="P41" s="10" t="s">
        <v>437</v>
      </c>
      <c r="Q41" s="10"/>
      <c r="R41" s="39">
        <v>0.0011180555555555555</v>
      </c>
      <c r="S41" s="31">
        <v>1.2</v>
      </c>
      <c r="T41" s="31"/>
      <c r="U41" s="31">
        <v>39605</v>
      </c>
      <c r="V41" s="31" t="s">
        <v>907</v>
      </c>
      <c r="W41" s="31">
        <v>37.5</v>
      </c>
      <c r="X41" s="10" t="s">
        <v>908</v>
      </c>
      <c r="Y41" s="19">
        <v>20</v>
      </c>
    </row>
    <row r="42" spans="1:25" ht="10.5">
      <c r="A42" s="9">
        <v>39489</v>
      </c>
      <c r="B42" s="10" t="s">
        <v>1006</v>
      </c>
      <c r="C42" s="10" t="s">
        <v>433</v>
      </c>
      <c r="D42" s="10">
        <v>10</v>
      </c>
      <c r="E42" s="10" t="s">
        <v>1007</v>
      </c>
      <c r="F42" s="10"/>
      <c r="G42" s="11">
        <v>12</v>
      </c>
      <c r="H42" s="10">
        <v>8</v>
      </c>
      <c r="I42" s="10">
        <v>12</v>
      </c>
      <c r="J42" s="10">
        <v>32.9</v>
      </c>
      <c r="K42" s="12">
        <v>7</v>
      </c>
      <c r="L42" s="30">
        <v>5</v>
      </c>
      <c r="M42" s="31" t="s">
        <v>906</v>
      </c>
      <c r="N42" s="10">
        <v>55</v>
      </c>
      <c r="O42" s="10" t="s">
        <v>436</v>
      </c>
      <c r="P42" s="10" t="s">
        <v>437</v>
      </c>
      <c r="Q42" s="10"/>
      <c r="R42" s="39">
        <v>0.0011226851851851851</v>
      </c>
      <c r="S42" s="31">
        <v>0.7</v>
      </c>
      <c r="T42" s="31"/>
      <c r="U42" s="31">
        <v>39510</v>
      </c>
      <c r="V42" s="31" t="s">
        <v>1008</v>
      </c>
      <c r="W42" s="31">
        <v>34.6</v>
      </c>
      <c r="X42" s="10" t="s">
        <v>1022</v>
      </c>
      <c r="Y42" s="19">
        <v>90</v>
      </c>
    </row>
    <row r="43" spans="1:25" ht="10.5">
      <c r="A43" s="9">
        <v>39515</v>
      </c>
      <c r="B43" s="10" t="s">
        <v>1109</v>
      </c>
      <c r="C43" s="10" t="s">
        <v>433</v>
      </c>
      <c r="D43" s="10">
        <v>11</v>
      </c>
      <c r="E43" s="10" t="s">
        <v>1110</v>
      </c>
      <c r="F43" s="10"/>
      <c r="G43" s="11">
        <v>16</v>
      </c>
      <c r="H43" s="10">
        <v>7</v>
      </c>
      <c r="I43" s="10">
        <v>13</v>
      </c>
      <c r="J43" s="10">
        <v>37.2</v>
      </c>
      <c r="K43" s="12">
        <v>9</v>
      </c>
      <c r="L43" s="30">
        <v>5</v>
      </c>
      <c r="M43" s="31" t="s">
        <v>906</v>
      </c>
      <c r="N43" s="10">
        <v>54</v>
      </c>
      <c r="O43" s="10" t="s">
        <v>436</v>
      </c>
      <c r="P43" s="10" t="s">
        <v>437</v>
      </c>
      <c r="Q43" s="10"/>
      <c r="R43" s="39">
        <v>0.0011122685185185185</v>
      </c>
      <c r="S43" s="31">
        <v>0.3</v>
      </c>
      <c r="T43" s="31"/>
      <c r="U43" s="31">
        <v>39541</v>
      </c>
      <c r="V43" s="31" t="s">
        <v>1111</v>
      </c>
      <c r="W43" s="31">
        <v>34.5</v>
      </c>
      <c r="X43" s="10" t="s">
        <v>1112</v>
      </c>
      <c r="Y43" s="19">
        <v>120</v>
      </c>
    </row>
    <row r="44" spans="1:25" ht="10.5">
      <c r="A44" s="9">
        <v>39551</v>
      </c>
      <c r="B44" s="10" t="s">
        <v>1213</v>
      </c>
      <c r="C44" s="10" t="s">
        <v>433</v>
      </c>
      <c r="D44" s="10">
        <v>9</v>
      </c>
      <c r="E44" s="10" t="s">
        <v>1220</v>
      </c>
      <c r="F44" s="10"/>
      <c r="G44" s="11">
        <v>16</v>
      </c>
      <c r="H44" s="10">
        <v>2</v>
      </c>
      <c r="I44" s="10">
        <v>3</v>
      </c>
      <c r="J44" s="10">
        <v>7.4</v>
      </c>
      <c r="K44" s="12">
        <v>3</v>
      </c>
      <c r="L44" s="30">
        <v>13</v>
      </c>
      <c r="M44" s="31" t="s">
        <v>906</v>
      </c>
      <c r="N44" s="10">
        <v>55</v>
      </c>
      <c r="O44" s="10" t="s">
        <v>649</v>
      </c>
      <c r="P44" s="10" t="s">
        <v>437</v>
      </c>
      <c r="Q44" s="10"/>
      <c r="R44" s="39">
        <v>0.0014328703703703706</v>
      </c>
      <c r="S44" s="31">
        <v>1.6</v>
      </c>
      <c r="T44" s="31"/>
      <c r="U44" s="31" t="s">
        <v>862</v>
      </c>
      <c r="V44" s="31" t="s">
        <v>1221</v>
      </c>
      <c r="W44" s="31">
        <v>37.7</v>
      </c>
      <c r="X44" s="10" t="s">
        <v>717</v>
      </c>
      <c r="Y44" s="19">
        <v>20</v>
      </c>
    </row>
    <row r="45" spans="1:25" ht="10.5">
      <c r="A45" s="9"/>
      <c r="B45" s="10"/>
      <c r="C45" s="10"/>
      <c r="D45" s="10"/>
      <c r="E45" s="10"/>
      <c r="F45" s="10"/>
      <c r="G45" s="10"/>
      <c r="H45" s="10"/>
      <c r="I45" s="14"/>
      <c r="J45" s="10"/>
      <c r="K45" s="10"/>
      <c r="L45" s="31"/>
      <c r="M45" s="32"/>
      <c r="N45" s="13"/>
      <c r="O45" s="10"/>
      <c r="P45" s="10"/>
      <c r="Q45" s="10"/>
      <c r="R45" s="31"/>
      <c r="S45" s="31"/>
      <c r="T45" s="39"/>
      <c r="U45" s="31"/>
      <c r="V45" s="31"/>
      <c r="W45" s="31"/>
      <c r="X45" s="10"/>
      <c r="Y45" s="19"/>
    </row>
    <row r="46" spans="1:25" ht="10.5">
      <c r="A46" s="15"/>
      <c r="B46" s="16"/>
      <c r="C46" s="16"/>
      <c r="D46" s="16"/>
      <c r="E46" s="16"/>
      <c r="F46" s="16"/>
      <c r="G46" s="16"/>
      <c r="H46" s="16"/>
      <c r="I46" s="17"/>
      <c r="J46" s="16"/>
      <c r="K46" s="16"/>
      <c r="L46" s="33"/>
      <c r="M46" s="34"/>
      <c r="N46" s="18"/>
      <c r="O46" s="16"/>
      <c r="P46" s="16"/>
      <c r="Q46" s="16"/>
      <c r="R46" s="33"/>
      <c r="S46" s="33"/>
      <c r="T46" s="40"/>
      <c r="U46" s="33"/>
      <c r="V46" s="33"/>
      <c r="W46" s="33"/>
      <c r="X46" s="16" t="s">
        <v>409</v>
      </c>
      <c r="Y46" s="19">
        <f>SUM(Y35:Y45)</f>
        <v>1440</v>
      </c>
    </row>
    <row r="48" spans="1:25" ht="10.5">
      <c r="A48" s="25" t="s">
        <v>74</v>
      </c>
      <c r="B48" s="63" t="s">
        <v>1</v>
      </c>
      <c r="C48" s="63"/>
      <c r="D48" s="63"/>
      <c r="E48" s="63" t="s">
        <v>10</v>
      </c>
      <c r="F48" s="63"/>
      <c r="G48" s="63" t="s">
        <v>3</v>
      </c>
      <c r="H48" s="63"/>
      <c r="I48" s="63"/>
      <c r="J48" s="63"/>
      <c r="K48" s="63"/>
      <c r="L48" s="63" t="s">
        <v>75</v>
      </c>
      <c r="M48" s="63"/>
      <c r="N48" s="63" t="s">
        <v>68</v>
      </c>
      <c r="O48" s="63"/>
      <c r="P48" s="63"/>
      <c r="Q48" s="63"/>
      <c r="R48" s="63" t="s">
        <v>6</v>
      </c>
      <c r="S48" s="63"/>
      <c r="T48" s="63"/>
      <c r="U48" s="63"/>
      <c r="V48" s="63"/>
      <c r="W48" s="63"/>
      <c r="X48" s="63" t="s">
        <v>7</v>
      </c>
      <c r="Y48" s="63"/>
    </row>
    <row r="49" spans="1:25" ht="10.5">
      <c r="A49" s="5" t="s">
        <v>313</v>
      </c>
      <c r="B49" s="6" t="s">
        <v>314</v>
      </c>
      <c r="C49" s="6" t="s">
        <v>315</v>
      </c>
      <c r="D49" s="6" t="s">
        <v>316</v>
      </c>
      <c r="E49" s="6" t="s">
        <v>317</v>
      </c>
      <c r="F49" s="6" t="s">
        <v>318</v>
      </c>
      <c r="G49" s="7" t="s">
        <v>319</v>
      </c>
      <c r="H49" s="6" t="s">
        <v>320</v>
      </c>
      <c r="I49" s="6" t="s">
        <v>321</v>
      </c>
      <c r="J49" s="6" t="s">
        <v>322</v>
      </c>
      <c r="K49" s="8" t="s">
        <v>323</v>
      </c>
      <c r="L49" s="28" t="s">
        <v>324</v>
      </c>
      <c r="M49" s="29" t="s">
        <v>325</v>
      </c>
      <c r="N49" s="6" t="s">
        <v>326</v>
      </c>
      <c r="O49" s="6" t="s">
        <v>327</v>
      </c>
      <c r="P49" s="6" t="s">
        <v>321</v>
      </c>
      <c r="Q49" s="6" t="s">
        <v>328</v>
      </c>
      <c r="R49" s="38" t="s">
        <v>329</v>
      </c>
      <c r="S49" s="29" t="s">
        <v>330</v>
      </c>
      <c r="T49" s="29" t="s">
        <v>331</v>
      </c>
      <c r="U49" s="29" t="s">
        <v>332</v>
      </c>
      <c r="V49" s="29" t="s">
        <v>333</v>
      </c>
      <c r="W49" s="29" t="s">
        <v>334</v>
      </c>
      <c r="X49" s="6" t="s">
        <v>335</v>
      </c>
      <c r="Y49" s="21" t="s">
        <v>409</v>
      </c>
    </row>
    <row r="50" spans="1:25" ht="10.5">
      <c r="A50" s="9">
        <v>39396</v>
      </c>
      <c r="B50" s="10" t="s">
        <v>704</v>
      </c>
      <c r="C50" s="10" t="s">
        <v>433</v>
      </c>
      <c r="D50" s="10">
        <v>5</v>
      </c>
      <c r="E50" s="10" t="s">
        <v>434</v>
      </c>
      <c r="F50" s="10"/>
      <c r="G50" s="11">
        <v>17</v>
      </c>
      <c r="H50" s="10">
        <v>6</v>
      </c>
      <c r="I50" s="10">
        <v>12</v>
      </c>
      <c r="J50" s="10">
        <v>3.3</v>
      </c>
      <c r="K50" s="12">
        <v>2</v>
      </c>
      <c r="L50" s="30">
        <v>4</v>
      </c>
      <c r="M50" s="31" t="s">
        <v>684</v>
      </c>
      <c r="N50" s="10">
        <v>54</v>
      </c>
      <c r="O50" s="10" t="s">
        <v>436</v>
      </c>
      <c r="P50" s="10" t="s">
        <v>437</v>
      </c>
      <c r="Q50" s="10"/>
      <c r="R50" s="39">
        <v>0.0011157407407407407</v>
      </c>
      <c r="S50" s="31">
        <v>0.2</v>
      </c>
      <c r="T50" s="31"/>
      <c r="U50" s="31" t="s">
        <v>690</v>
      </c>
      <c r="V50" s="31" t="s">
        <v>705</v>
      </c>
      <c r="W50" s="31">
        <v>34.6</v>
      </c>
      <c r="X50" s="10" t="s">
        <v>706</v>
      </c>
      <c r="Y50" s="19">
        <v>60</v>
      </c>
    </row>
    <row r="51" spans="1:25" ht="10.5">
      <c r="A51" s="9">
        <v>39411</v>
      </c>
      <c r="B51" s="10" t="s">
        <v>747</v>
      </c>
      <c r="C51" s="10" t="s">
        <v>433</v>
      </c>
      <c r="D51" s="10">
        <v>4</v>
      </c>
      <c r="E51" s="10" t="s">
        <v>465</v>
      </c>
      <c r="F51" s="10"/>
      <c r="G51" s="11">
        <v>12</v>
      </c>
      <c r="H51" s="10">
        <v>3</v>
      </c>
      <c r="I51" s="10">
        <v>3</v>
      </c>
      <c r="J51" s="10">
        <v>1.7</v>
      </c>
      <c r="K51" s="12">
        <v>1</v>
      </c>
      <c r="L51" s="30">
        <v>3</v>
      </c>
      <c r="M51" s="31" t="s">
        <v>645</v>
      </c>
      <c r="N51" s="10">
        <v>54</v>
      </c>
      <c r="O51" s="10" t="s">
        <v>470</v>
      </c>
      <c r="P51" s="10" t="s">
        <v>437</v>
      </c>
      <c r="Q51" s="10"/>
      <c r="R51" s="39">
        <v>0.0012685185185185184</v>
      </c>
      <c r="S51" s="31">
        <v>0.2</v>
      </c>
      <c r="T51" s="31"/>
      <c r="U51" s="31" t="s">
        <v>748</v>
      </c>
      <c r="V51" s="31" t="s">
        <v>749</v>
      </c>
      <c r="W51" s="31">
        <v>35.1</v>
      </c>
      <c r="X51" s="10" t="s">
        <v>750</v>
      </c>
      <c r="Y51" s="19">
        <v>40</v>
      </c>
    </row>
    <row r="52" spans="1:25" ht="10.5">
      <c r="A52" s="9">
        <v>39438</v>
      </c>
      <c r="B52" s="10" t="s">
        <v>861</v>
      </c>
      <c r="C52" s="10" t="s">
        <v>458</v>
      </c>
      <c r="D52" s="10">
        <v>4</v>
      </c>
      <c r="E52" s="10" t="s">
        <v>465</v>
      </c>
      <c r="F52" s="10"/>
      <c r="G52" s="11">
        <v>16</v>
      </c>
      <c r="H52" s="10">
        <v>1</v>
      </c>
      <c r="I52" s="10">
        <v>1</v>
      </c>
      <c r="J52" s="10">
        <v>2.9</v>
      </c>
      <c r="K52" s="12">
        <v>1</v>
      </c>
      <c r="L52" s="30">
        <v>3</v>
      </c>
      <c r="M52" s="31" t="s">
        <v>645</v>
      </c>
      <c r="N52" s="10">
        <v>54</v>
      </c>
      <c r="O52" s="10" t="s">
        <v>470</v>
      </c>
      <c r="P52" s="10" t="s">
        <v>437</v>
      </c>
      <c r="Q52" s="10" t="s">
        <v>555</v>
      </c>
      <c r="R52" s="39">
        <v>0.001269675925925926</v>
      </c>
      <c r="S52" s="31">
        <v>0.4</v>
      </c>
      <c r="T52" s="31" t="s">
        <v>555</v>
      </c>
      <c r="U52" s="31" t="s">
        <v>862</v>
      </c>
      <c r="V52" s="31" t="s">
        <v>863</v>
      </c>
      <c r="W52" s="31">
        <v>35.2</v>
      </c>
      <c r="X52" s="10" t="s">
        <v>864</v>
      </c>
      <c r="Y52" s="19">
        <v>40</v>
      </c>
    </row>
    <row r="53" spans="1:25" ht="10.5">
      <c r="A53" s="9">
        <v>39467</v>
      </c>
      <c r="B53" s="10" t="s">
        <v>920</v>
      </c>
      <c r="C53" s="10" t="s">
        <v>507</v>
      </c>
      <c r="D53" s="10">
        <v>2</v>
      </c>
      <c r="E53" s="10" t="s">
        <v>872</v>
      </c>
      <c r="F53" s="10"/>
      <c r="G53" s="11">
        <v>16</v>
      </c>
      <c r="H53" s="10">
        <v>8</v>
      </c>
      <c r="I53" s="10">
        <v>16</v>
      </c>
      <c r="J53" s="10">
        <v>2.1</v>
      </c>
      <c r="K53" s="12">
        <v>1</v>
      </c>
      <c r="L53" s="30">
        <v>2</v>
      </c>
      <c r="M53" s="31" t="s">
        <v>645</v>
      </c>
      <c r="N53" s="10">
        <v>54</v>
      </c>
      <c r="O53" s="10" t="s">
        <v>470</v>
      </c>
      <c r="P53" s="10" t="s">
        <v>640</v>
      </c>
      <c r="Q53" s="10" t="s">
        <v>555</v>
      </c>
      <c r="R53" s="39">
        <v>0.0013090277777777779</v>
      </c>
      <c r="S53" s="31">
        <v>0.2</v>
      </c>
      <c r="T53" s="31" t="s">
        <v>555</v>
      </c>
      <c r="U53" s="31" t="s">
        <v>921</v>
      </c>
      <c r="V53" s="31" t="s">
        <v>922</v>
      </c>
      <c r="W53" s="31">
        <v>37.8</v>
      </c>
      <c r="X53" s="10" t="s">
        <v>923</v>
      </c>
      <c r="Y53" s="19">
        <v>60</v>
      </c>
    </row>
    <row r="54" spans="1:25" ht="10.5">
      <c r="A54" s="9">
        <v>39489</v>
      </c>
      <c r="B54" s="10" t="s">
        <v>1006</v>
      </c>
      <c r="C54" s="10" t="s">
        <v>433</v>
      </c>
      <c r="D54" s="10">
        <v>5</v>
      </c>
      <c r="E54" s="10" t="s">
        <v>872</v>
      </c>
      <c r="F54" s="10"/>
      <c r="G54" s="11">
        <v>16</v>
      </c>
      <c r="H54" s="10">
        <v>5</v>
      </c>
      <c r="I54" s="10">
        <v>10</v>
      </c>
      <c r="J54" s="10">
        <v>7.4</v>
      </c>
      <c r="K54" s="12">
        <v>4</v>
      </c>
      <c r="L54" s="30">
        <v>9</v>
      </c>
      <c r="M54" s="31" t="s">
        <v>508</v>
      </c>
      <c r="N54" s="10">
        <v>54</v>
      </c>
      <c r="O54" s="10" t="s">
        <v>436</v>
      </c>
      <c r="P54" s="10" t="s">
        <v>460</v>
      </c>
      <c r="Q54" s="10"/>
      <c r="R54" s="39">
        <v>0.0011168981481481483</v>
      </c>
      <c r="S54" s="31">
        <v>1.2</v>
      </c>
      <c r="T54" s="31"/>
      <c r="U54" s="31">
        <v>39764</v>
      </c>
      <c r="V54" s="31" t="s">
        <v>1034</v>
      </c>
      <c r="W54" s="31">
        <v>36.2</v>
      </c>
      <c r="X54" s="10" t="s">
        <v>1035</v>
      </c>
      <c r="Y54" s="19">
        <v>10</v>
      </c>
    </row>
    <row r="55" spans="1:25" ht="10.5">
      <c r="A55" s="9">
        <v>39571</v>
      </c>
      <c r="B55" s="10" t="s">
        <v>1302</v>
      </c>
      <c r="C55" s="10" t="s">
        <v>433</v>
      </c>
      <c r="D55" s="10">
        <v>3</v>
      </c>
      <c r="E55" s="10" t="s">
        <v>872</v>
      </c>
      <c r="F55" s="10"/>
      <c r="G55" s="11">
        <v>18</v>
      </c>
      <c r="H55" s="10">
        <v>1</v>
      </c>
      <c r="I55" s="10">
        <v>1</v>
      </c>
      <c r="J55" s="10">
        <v>7.2</v>
      </c>
      <c r="K55" s="12">
        <v>4</v>
      </c>
      <c r="L55" s="30">
        <v>1</v>
      </c>
      <c r="M55" s="31" t="s">
        <v>508</v>
      </c>
      <c r="N55" s="10">
        <v>54</v>
      </c>
      <c r="O55" s="10" t="s">
        <v>470</v>
      </c>
      <c r="P55" s="10" t="s">
        <v>437</v>
      </c>
      <c r="Q55" s="10" t="s">
        <v>555</v>
      </c>
      <c r="R55" s="39">
        <v>0.001255787037037037</v>
      </c>
      <c r="S55" s="31">
        <v>-0.2</v>
      </c>
      <c r="T55" s="31" t="s">
        <v>555</v>
      </c>
      <c r="U55" s="31">
        <v>39636</v>
      </c>
      <c r="V55" s="31" t="s">
        <v>969</v>
      </c>
      <c r="W55" s="31">
        <v>34.8</v>
      </c>
      <c r="X55" s="10" t="s">
        <v>1231</v>
      </c>
      <c r="Y55" s="19">
        <v>200</v>
      </c>
    </row>
    <row r="56" spans="1:25" ht="10.5">
      <c r="A56" s="9"/>
      <c r="B56" s="10"/>
      <c r="C56" s="10"/>
      <c r="D56" s="10"/>
      <c r="E56" s="10"/>
      <c r="F56" s="10"/>
      <c r="G56" s="11"/>
      <c r="H56" s="10"/>
      <c r="I56" s="10"/>
      <c r="J56" s="10"/>
      <c r="K56" s="12"/>
      <c r="L56" s="30"/>
      <c r="M56" s="31"/>
      <c r="N56" s="10"/>
      <c r="O56" s="10"/>
      <c r="P56" s="10"/>
      <c r="Q56" s="10"/>
      <c r="R56" s="39"/>
      <c r="S56" s="31"/>
      <c r="T56" s="31"/>
      <c r="U56" s="31"/>
      <c r="V56" s="31"/>
      <c r="W56" s="31"/>
      <c r="X56" s="10"/>
      <c r="Y56" s="19"/>
    </row>
    <row r="57" spans="1:25" ht="10.5">
      <c r="A57" s="15"/>
      <c r="B57" s="16"/>
      <c r="C57" s="16"/>
      <c r="D57" s="16"/>
      <c r="E57" s="16"/>
      <c r="F57" s="16"/>
      <c r="G57" s="16"/>
      <c r="H57" s="16"/>
      <c r="I57" s="17"/>
      <c r="J57" s="16"/>
      <c r="K57" s="16"/>
      <c r="L57" s="33"/>
      <c r="M57" s="34"/>
      <c r="N57" s="18"/>
      <c r="O57" s="16"/>
      <c r="P57" s="16"/>
      <c r="Q57" s="16"/>
      <c r="R57" s="33"/>
      <c r="S57" s="33"/>
      <c r="T57" s="40"/>
      <c r="U57" s="33"/>
      <c r="V57" s="33"/>
      <c r="W57" s="33"/>
      <c r="X57" s="16" t="s">
        <v>409</v>
      </c>
      <c r="Y57" s="19">
        <f>SUM(Y50:Y56)</f>
        <v>410</v>
      </c>
    </row>
    <row r="59" spans="1:25" ht="10.5">
      <c r="A59" s="25" t="s">
        <v>76</v>
      </c>
      <c r="B59" s="63" t="s">
        <v>9</v>
      </c>
      <c r="C59" s="63"/>
      <c r="D59" s="63"/>
      <c r="E59" s="63" t="s">
        <v>77</v>
      </c>
      <c r="F59" s="63"/>
      <c r="G59" s="63" t="s">
        <v>52</v>
      </c>
      <c r="H59" s="63"/>
      <c r="I59" s="63"/>
      <c r="J59" s="63"/>
      <c r="K59" s="63"/>
      <c r="L59" s="63" t="s">
        <v>78</v>
      </c>
      <c r="M59" s="63"/>
      <c r="N59" s="63" t="s">
        <v>79</v>
      </c>
      <c r="O59" s="63"/>
      <c r="P59" s="63"/>
      <c r="Q59" s="63"/>
      <c r="R59" s="63" t="s">
        <v>80</v>
      </c>
      <c r="S59" s="63"/>
      <c r="T59" s="63"/>
      <c r="U59" s="63"/>
      <c r="V59" s="63"/>
      <c r="W59" s="63"/>
      <c r="X59" s="63" t="s">
        <v>81</v>
      </c>
      <c r="Y59" s="63"/>
    </row>
    <row r="60" spans="1:25" ht="10.5">
      <c r="A60" s="5" t="s">
        <v>313</v>
      </c>
      <c r="B60" s="6" t="s">
        <v>314</v>
      </c>
      <c r="C60" s="6" t="s">
        <v>315</v>
      </c>
      <c r="D60" s="6" t="s">
        <v>316</v>
      </c>
      <c r="E60" s="6" t="s">
        <v>317</v>
      </c>
      <c r="F60" s="6" t="s">
        <v>318</v>
      </c>
      <c r="G60" s="7" t="s">
        <v>319</v>
      </c>
      <c r="H60" s="6" t="s">
        <v>320</v>
      </c>
      <c r="I60" s="6" t="s">
        <v>321</v>
      </c>
      <c r="J60" s="6" t="s">
        <v>322</v>
      </c>
      <c r="K60" s="8" t="s">
        <v>323</v>
      </c>
      <c r="L60" s="28" t="s">
        <v>324</v>
      </c>
      <c r="M60" s="29" t="s">
        <v>325</v>
      </c>
      <c r="N60" s="6" t="s">
        <v>326</v>
      </c>
      <c r="O60" s="6" t="s">
        <v>327</v>
      </c>
      <c r="P60" s="6" t="s">
        <v>321</v>
      </c>
      <c r="Q60" s="6" t="s">
        <v>328</v>
      </c>
      <c r="R60" s="38" t="s">
        <v>329</v>
      </c>
      <c r="S60" s="29" t="s">
        <v>330</v>
      </c>
      <c r="T60" s="29" t="s">
        <v>331</v>
      </c>
      <c r="U60" s="29" t="s">
        <v>332</v>
      </c>
      <c r="V60" s="29" t="s">
        <v>333</v>
      </c>
      <c r="W60" s="29" t="s">
        <v>334</v>
      </c>
      <c r="X60" s="6" t="s">
        <v>335</v>
      </c>
      <c r="Y60" s="21" t="s">
        <v>409</v>
      </c>
    </row>
    <row r="61" spans="1:25" ht="10.5">
      <c r="A61" s="9">
        <v>39257</v>
      </c>
      <c r="B61" s="10" t="s">
        <v>457</v>
      </c>
      <c r="C61" s="10" t="s">
        <v>458</v>
      </c>
      <c r="D61" s="10">
        <v>5</v>
      </c>
      <c r="E61" s="10" t="s">
        <v>434</v>
      </c>
      <c r="F61" s="10"/>
      <c r="G61" s="11">
        <v>8</v>
      </c>
      <c r="H61" s="10">
        <v>4</v>
      </c>
      <c r="I61" s="10">
        <v>4</v>
      </c>
      <c r="J61" s="10">
        <v>1.5</v>
      </c>
      <c r="K61" s="12">
        <v>1</v>
      </c>
      <c r="L61" s="30">
        <v>2</v>
      </c>
      <c r="M61" s="31" t="s">
        <v>435</v>
      </c>
      <c r="N61" s="10">
        <v>54</v>
      </c>
      <c r="O61" s="10" t="s">
        <v>459</v>
      </c>
      <c r="P61" s="10" t="s">
        <v>460</v>
      </c>
      <c r="Q61" s="10"/>
      <c r="R61" s="39">
        <v>0.0009768518518518518</v>
      </c>
      <c r="S61" s="31">
        <v>0.1</v>
      </c>
      <c r="T61" s="31"/>
      <c r="U61" s="31">
        <v>39083</v>
      </c>
      <c r="V61" s="31" t="s">
        <v>461</v>
      </c>
      <c r="W61" s="31">
        <v>36.1</v>
      </c>
      <c r="X61" s="10" t="s">
        <v>462</v>
      </c>
      <c r="Y61" s="19">
        <v>120</v>
      </c>
    </row>
    <row r="62" spans="1:25" ht="10.5">
      <c r="A62" s="9">
        <v>39270</v>
      </c>
      <c r="B62" s="10" t="s">
        <v>491</v>
      </c>
      <c r="C62" s="10" t="s">
        <v>464</v>
      </c>
      <c r="D62" s="10">
        <v>1</v>
      </c>
      <c r="E62" s="10" t="s">
        <v>465</v>
      </c>
      <c r="F62" s="10"/>
      <c r="G62" s="11">
        <v>11</v>
      </c>
      <c r="H62" s="10">
        <v>6</v>
      </c>
      <c r="I62" s="10">
        <v>7</v>
      </c>
      <c r="J62" s="10">
        <v>1.5</v>
      </c>
      <c r="K62" s="12">
        <v>1</v>
      </c>
      <c r="L62" s="30">
        <v>2</v>
      </c>
      <c r="M62" s="31" t="s">
        <v>435</v>
      </c>
      <c r="N62" s="10">
        <v>54</v>
      </c>
      <c r="O62" s="10" t="s">
        <v>436</v>
      </c>
      <c r="P62" s="10" t="s">
        <v>437</v>
      </c>
      <c r="Q62" s="10"/>
      <c r="R62" s="39">
        <v>0.0011122685185185185</v>
      </c>
      <c r="S62" s="31">
        <v>0</v>
      </c>
      <c r="T62" s="31"/>
      <c r="U62" s="31">
        <v>39083</v>
      </c>
      <c r="V62" s="31" t="s">
        <v>497</v>
      </c>
      <c r="W62" s="31">
        <v>34.5</v>
      </c>
      <c r="X62" s="10" t="s">
        <v>462</v>
      </c>
      <c r="Y62" s="19">
        <v>60</v>
      </c>
    </row>
    <row r="63" spans="1:25" ht="10.5">
      <c r="A63" s="9">
        <v>39305</v>
      </c>
      <c r="B63" s="10" t="s">
        <v>553</v>
      </c>
      <c r="C63" s="10" t="s">
        <v>464</v>
      </c>
      <c r="D63" s="10">
        <v>1</v>
      </c>
      <c r="E63" s="10" t="s">
        <v>465</v>
      </c>
      <c r="F63" s="10"/>
      <c r="G63" s="11">
        <v>12</v>
      </c>
      <c r="H63" s="10">
        <v>8</v>
      </c>
      <c r="I63" s="10">
        <v>11</v>
      </c>
      <c r="J63" s="10">
        <v>1.5</v>
      </c>
      <c r="K63" s="12">
        <v>1</v>
      </c>
      <c r="L63" s="30">
        <v>2</v>
      </c>
      <c r="M63" s="31" t="s">
        <v>558</v>
      </c>
      <c r="N63" s="10">
        <v>54</v>
      </c>
      <c r="O63" s="10" t="s">
        <v>554</v>
      </c>
      <c r="P63" s="10" t="s">
        <v>460</v>
      </c>
      <c r="Q63" s="10" t="s">
        <v>555</v>
      </c>
      <c r="R63" s="39">
        <v>0.0010393518518518519</v>
      </c>
      <c r="S63" s="31">
        <v>0.2</v>
      </c>
      <c r="T63" s="31" t="s">
        <v>555</v>
      </c>
      <c r="U63" s="31">
        <v>38414</v>
      </c>
      <c r="V63" s="31" t="s">
        <v>556</v>
      </c>
      <c r="W63" s="31">
        <v>35.9</v>
      </c>
      <c r="X63" s="10" t="s">
        <v>462</v>
      </c>
      <c r="Y63" s="19">
        <v>60</v>
      </c>
    </row>
    <row r="64" spans="1:25" ht="10.5">
      <c r="A64" s="9">
        <v>39319</v>
      </c>
      <c r="B64" s="10" t="s">
        <v>562</v>
      </c>
      <c r="C64" s="10" t="s">
        <v>433</v>
      </c>
      <c r="D64" s="10">
        <v>2</v>
      </c>
      <c r="E64" s="10" t="s">
        <v>465</v>
      </c>
      <c r="F64" s="10"/>
      <c r="G64" s="11">
        <v>13</v>
      </c>
      <c r="H64" s="10">
        <v>4</v>
      </c>
      <c r="I64" s="10">
        <v>6</v>
      </c>
      <c r="J64" s="10">
        <v>1.5</v>
      </c>
      <c r="K64" s="12">
        <v>1</v>
      </c>
      <c r="L64" s="30">
        <v>1</v>
      </c>
      <c r="M64" s="31" t="s">
        <v>558</v>
      </c>
      <c r="N64" s="10">
        <v>54</v>
      </c>
      <c r="O64" s="10" t="s">
        <v>554</v>
      </c>
      <c r="P64" s="10" t="s">
        <v>437</v>
      </c>
      <c r="Q64" s="10"/>
      <c r="R64" s="39">
        <v>0.0010520833333333335</v>
      </c>
      <c r="S64" s="31">
        <v>-0.3</v>
      </c>
      <c r="T64" s="31"/>
      <c r="U64" s="31">
        <v>37351</v>
      </c>
      <c r="V64" s="31" t="s">
        <v>563</v>
      </c>
      <c r="W64" s="31">
        <v>35.7</v>
      </c>
      <c r="X64" s="10" t="s">
        <v>564</v>
      </c>
      <c r="Y64" s="19">
        <v>200</v>
      </c>
    </row>
    <row r="65" spans="1:25" ht="10.5">
      <c r="A65" s="9">
        <v>39355</v>
      </c>
      <c r="B65" s="10" t="s">
        <v>633</v>
      </c>
      <c r="C65" s="10" t="s">
        <v>433</v>
      </c>
      <c r="D65" s="10">
        <v>10</v>
      </c>
      <c r="E65" s="10" t="s">
        <v>634</v>
      </c>
      <c r="F65" s="10"/>
      <c r="G65" s="11">
        <v>8</v>
      </c>
      <c r="H65" s="10">
        <v>6</v>
      </c>
      <c r="I65" s="10">
        <v>6</v>
      </c>
      <c r="J65" s="10">
        <v>5.1</v>
      </c>
      <c r="K65" s="12">
        <v>3</v>
      </c>
      <c r="L65" s="30">
        <v>3</v>
      </c>
      <c r="M65" s="31" t="s">
        <v>603</v>
      </c>
      <c r="N65" s="10">
        <v>54</v>
      </c>
      <c r="O65" s="10" t="s">
        <v>442</v>
      </c>
      <c r="P65" s="10" t="s">
        <v>437</v>
      </c>
      <c r="Q65" s="10"/>
      <c r="R65" s="39">
        <v>0.0008217592592592592</v>
      </c>
      <c r="S65" s="31">
        <v>0.1</v>
      </c>
      <c r="T65" s="31"/>
      <c r="U65" s="31">
        <v>39175</v>
      </c>
      <c r="V65" s="31" t="s">
        <v>635</v>
      </c>
      <c r="W65" s="31">
        <v>35.9</v>
      </c>
      <c r="X65" s="10" t="s">
        <v>636</v>
      </c>
      <c r="Y65" s="19">
        <v>160</v>
      </c>
    </row>
    <row r="66" spans="1:25" ht="10.5">
      <c r="A66" s="9">
        <v>39409</v>
      </c>
      <c r="B66" s="10" t="s">
        <v>734</v>
      </c>
      <c r="C66" s="10" t="s">
        <v>433</v>
      </c>
      <c r="D66" s="10">
        <v>9</v>
      </c>
      <c r="E66" s="10" t="s">
        <v>735</v>
      </c>
      <c r="F66" s="10"/>
      <c r="G66" s="11">
        <v>9</v>
      </c>
      <c r="H66" s="10">
        <v>1</v>
      </c>
      <c r="I66" s="10">
        <v>1</v>
      </c>
      <c r="J66" s="10">
        <v>6.4</v>
      </c>
      <c r="K66" s="12">
        <v>3</v>
      </c>
      <c r="L66" s="30">
        <v>6</v>
      </c>
      <c r="M66" s="31" t="s">
        <v>558</v>
      </c>
      <c r="N66" s="10">
        <v>55</v>
      </c>
      <c r="O66" s="10" t="s">
        <v>649</v>
      </c>
      <c r="P66" s="10" t="s">
        <v>437</v>
      </c>
      <c r="Q66" s="10"/>
      <c r="R66" s="39">
        <v>0.0014224537037037038</v>
      </c>
      <c r="S66" s="31">
        <v>0.4</v>
      </c>
      <c r="T66" s="31"/>
      <c r="U66" s="31" t="s">
        <v>736</v>
      </c>
      <c r="V66" s="31" t="s">
        <v>737</v>
      </c>
      <c r="W66" s="31">
        <v>34.9</v>
      </c>
      <c r="X66" s="10" t="s">
        <v>738</v>
      </c>
      <c r="Y66" s="19">
        <v>20</v>
      </c>
    </row>
    <row r="67" spans="1:25" ht="10.5">
      <c r="A67" s="9">
        <v>39424</v>
      </c>
      <c r="B67" s="10" t="s">
        <v>793</v>
      </c>
      <c r="C67" s="10" t="s">
        <v>433</v>
      </c>
      <c r="D67" s="10">
        <v>9</v>
      </c>
      <c r="E67" s="10" t="s">
        <v>795</v>
      </c>
      <c r="F67" s="10"/>
      <c r="G67" s="11">
        <v>9</v>
      </c>
      <c r="H67" s="10">
        <v>4</v>
      </c>
      <c r="I67" s="10">
        <v>4</v>
      </c>
      <c r="J67" s="10">
        <v>9.2</v>
      </c>
      <c r="K67" s="12">
        <v>3</v>
      </c>
      <c r="L67" s="30">
        <v>2</v>
      </c>
      <c r="M67" s="31" t="s">
        <v>558</v>
      </c>
      <c r="N67" s="10">
        <v>55</v>
      </c>
      <c r="O67" s="10" t="s">
        <v>649</v>
      </c>
      <c r="P67" s="10" t="s">
        <v>437</v>
      </c>
      <c r="Q67" s="10"/>
      <c r="R67" s="39">
        <v>0.001417824074074074</v>
      </c>
      <c r="S67" s="31">
        <v>0</v>
      </c>
      <c r="T67" s="31"/>
      <c r="U67" s="31" t="s">
        <v>796</v>
      </c>
      <c r="V67" s="31" t="s">
        <v>797</v>
      </c>
      <c r="W67" s="31">
        <v>35.8</v>
      </c>
      <c r="X67" s="10" t="s">
        <v>768</v>
      </c>
      <c r="Y67" s="19">
        <v>180</v>
      </c>
    </row>
    <row r="68" spans="1:25" ht="10.5">
      <c r="A68" s="9">
        <v>39438</v>
      </c>
      <c r="B68" s="10" t="s">
        <v>838</v>
      </c>
      <c r="C68" s="10" t="s">
        <v>507</v>
      </c>
      <c r="D68" s="10">
        <v>11</v>
      </c>
      <c r="E68" s="10" t="s">
        <v>865</v>
      </c>
      <c r="F68" s="10"/>
      <c r="G68" s="11">
        <v>13</v>
      </c>
      <c r="H68" s="10">
        <v>5</v>
      </c>
      <c r="I68" s="10">
        <v>7</v>
      </c>
      <c r="J68" s="10">
        <v>14</v>
      </c>
      <c r="K68" s="12">
        <v>5</v>
      </c>
      <c r="L68" s="30">
        <v>9</v>
      </c>
      <c r="M68" s="31" t="s">
        <v>558</v>
      </c>
      <c r="N68" s="10">
        <v>55</v>
      </c>
      <c r="O68" s="10" t="s">
        <v>649</v>
      </c>
      <c r="P68" s="10" t="s">
        <v>590</v>
      </c>
      <c r="Q68" s="10" t="s">
        <v>555</v>
      </c>
      <c r="R68" s="39">
        <v>0.0014803240740740742</v>
      </c>
      <c r="S68" s="31">
        <v>0.9</v>
      </c>
      <c r="T68" s="31" t="s">
        <v>555</v>
      </c>
      <c r="U68" s="31" t="s">
        <v>866</v>
      </c>
      <c r="V68" s="31" t="s">
        <v>867</v>
      </c>
      <c r="W68" s="31">
        <v>36.1</v>
      </c>
      <c r="X68" s="10" t="s">
        <v>868</v>
      </c>
      <c r="Y68" s="19">
        <v>20</v>
      </c>
    </row>
    <row r="69" spans="1:25" ht="10.5">
      <c r="A69" s="9">
        <v>39467</v>
      </c>
      <c r="B69" s="10" t="s">
        <v>924</v>
      </c>
      <c r="C69" s="10" t="s">
        <v>433</v>
      </c>
      <c r="D69" s="10">
        <v>11</v>
      </c>
      <c r="E69" s="10" t="s">
        <v>925</v>
      </c>
      <c r="F69" s="10"/>
      <c r="G69" s="11">
        <v>16</v>
      </c>
      <c r="H69" s="10">
        <v>1</v>
      </c>
      <c r="I69" s="10">
        <v>1</v>
      </c>
      <c r="J69" s="10">
        <v>23.3</v>
      </c>
      <c r="K69" s="12">
        <v>8</v>
      </c>
      <c r="L69" s="30">
        <v>12</v>
      </c>
      <c r="M69" s="31" t="s">
        <v>829</v>
      </c>
      <c r="N69" s="10">
        <v>56</v>
      </c>
      <c r="O69" s="10" t="s">
        <v>649</v>
      </c>
      <c r="P69" s="10" t="s">
        <v>437</v>
      </c>
      <c r="Q69" s="10" t="s">
        <v>555</v>
      </c>
      <c r="R69" s="39">
        <v>0.0014363425925925926</v>
      </c>
      <c r="S69" s="31">
        <v>1.2</v>
      </c>
      <c r="T69" s="31" t="s">
        <v>555</v>
      </c>
      <c r="U69" s="31" t="s">
        <v>926</v>
      </c>
      <c r="V69" s="31" t="s">
        <v>927</v>
      </c>
      <c r="W69" s="31">
        <v>37.8</v>
      </c>
      <c r="X69" s="10" t="s">
        <v>928</v>
      </c>
      <c r="Y69" s="19">
        <v>20</v>
      </c>
    </row>
    <row r="70" spans="1:25" ht="10.5">
      <c r="A70" s="9">
        <v>39551</v>
      </c>
      <c r="B70" s="10" t="s">
        <v>1213</v>
      </c>
      <c r="C70" s="10" t="s">
        <v>433</v>
      </c>
      <c r="D70" s="10">
        <v>5</v>
      </c>
      <c r="E70" s="10" t="s">
        <v>951</v>
      </c>
      <c r="F70" s="10"/>
      <c r="G70" s="11">
        <v>16</v>
      </c>
      <c r="H70" s="10">
        <v>3</v>
      </c>
      <c r="I70" s="10">
        <v>5</v>
      </c>
      <c r="J70" s="10">
        <v>2.5</v>
      </c>
      <c r="K70" s="12">
        <v>1</v>
      </c>
      <c r="L70" s="30">
        <v>1</v>
      </c>
      <c r="M70" s="31" t="s">
        <v>435</v>
      </c>
      <c r="N70" s="10">
        <v>56</v>
      </c>
      <c r="O70" s="10" t="s">
        <v>459</v>
      </c>
      <c r="P70" s="10" t="s">
        <v>437</v>
      </c>
      <c r="Q70" s="10"/>
      <c r="R70" s="39">
        <v>0.0009513888888888889</v>
      </c>
      <c r="S70" s="31">
        <v>-0.1</v>
      </c>
      <c r="T70" s="31"/>
      <c r="U70" s="31">
        <v>39509</v>
      </c>
      <c r="V70" s="31" t="s">
        <v>1222</v>
      </c>
      <c r="W70" s="31">
        <v>35.7</v>
      </c>
      <c r="X70" s="10" t="s">
        <v>1223</v>
      </c>
      <c r="Y70" s="19">
        <v>500</v>
      </c>
    </row>
    <row r="71" spans="1:25" ht="10.5">
      <c r="A71" s="9">
        <v>39585</v>
      </c>
      <c r="B71" s="10" t="s">
        <v>1359</v>
      </c>
      <c r="C71" s="10" t="s">
        <v>433</v>
      </c>
      <c r="D71" s="10">
        <v>10</v>
      </c>
      <c r="E71" s="10" t="s">
        <v>1360</v>
      </c>
      <c r="F71" s="10"/>
      <c r="G71" s="11">
        <v>18</v>
      </c>
      <c r="H71" s="10">
        <v>5</v>
      </c>
      <c r="I71" s="10">
        <v>9</v>
      </c>
      <c r="J71" s="10">
        <v>16.2</v>
      </c>
      <c r="K71" s="12">
        <v>9</v>
      </c>
      <c r="L71" s="30">
        <v>12</v>
      </c>
      <c r="M71" s="31" t="s">
        <v>495</v>
      </c>
      <c r="N71" s="10">
        <v>56</v>
      </c>
      <c r="O71" s="10" t="s">
        <v>459</v>
      </c>
      <c r="P71" s="10" t="s">
        <v>437</v>
      </c>
      <c r="Q71" s="10"/>
      <c r="R71" s="39">
        <v>0.0009525462962962963</v>
      </c>
      <c r="S71" s="31">
        <v>0.6</v>
      </c>
      <c r="T71" s="31"/>
      <c r="U71" s="31">
        <v>39448</v>
      </c>
      <c r="V71" s="31" t="s">
        <v>1361</v>
      </c>
      <c r="W71" s="31">
        <v>35.7</v>
      </c>
      <c r="X71" s="10" t="s">
        <v>680</v>
      </c>
      <c r="Y71" s="19">
        <v>20</v>
      </c>
    </row>
    <row r="72" spans="1:25" ht="10.5">
      <c r="A72" s="15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33"/>
      <c r="M72" s="34"/>
      <c r="N72" s="18"/>
      <c r="O72" s="16"/>
      <c r="P72" s="16"/>
      <c r="Q72" s="16"/>
      <c r="R72" s="33"/>
      <c r="S72" s="33"/>
      <c r="T72" s="40"/>
      <c r="U72" s="33"/>
      <c r="V72" s="33"/>
      <c r="W72" s="33"/>
      <c r="X72" s="16" t="s">
        <v>409</v>
      </c>
      <c r="Y72" s="19">
        <f>SUM(Y61:Y71)</f>
        <v>1360</v>
      </c>
    </row>
    <row r="74" spans="1:25" ht="10.5">
      <c r="A74" s="25" t="s">
        <v>350</v>
      </c>
      <c r="B74" s="63" t="s">
        <v>1</v>
      </c>
      <c r="C74" s="63"/>
      <c r="D74" s="63"/>
      <c r="E74" s="63" t="s">
        <v>82</v>
      </c>
      <c r="F74" s="63"/>
      <c r="G74" s="63" t="s">
        <v>83</v>
      </c>
      <c r="H74" s="63"/>
      <c r="I74" s="63"/>
      <c r="J74" s="63"/>
      <c r="K74" s="63"/>
      <c r="L74" s="63" t="s">
        <v>84</v>
      </c>
      <c r="M74" s="63"/>
      <c r="N74" s="63" t="s">
        <v>68</v>
      </c>
      <c r="O74" s="63"/>
      <c r="P74" s="63"/>
      <c r="Q74" s="63"/>
      <c r="R74" s="63" t="s">
        <v>85</v>
      </c>
      <c r="S74" s="63"/>
      <c r="T74" s="63"/>
      <c r="U74" s="63"/>
      <c r="V74" s="63"/>
      <c r="W74" s="63"/>
      <c r="X74" s="63" t="s">
        <v>65</v>
      </c>
      <c r="Y74" s="63"/>
    </row>
    <row r="75" spans="1:25" ht="10.5">
      <c r="A75" s="5" t="s">
        <v>313</v>
      </c>
      <c r="B75" s="6" t="s">
        <v>314</v>
      </c>
      <c r="C75" s="6" t="s">
        <v>315</v>
      </c>
      <c r="D75" s="6" t="s">
        <v>316</v>
      </c>
      <c r="E75" s="6" t="s">
        <v>317</v>
      </c>
      <c r="F75" s="6" t="s">
        <v>318</v>
      </c>
      <c r="G75" s="7" t="s">
        <v>319</v>
      </c>
      <c r="H75" s="6" t="s">
        <v>320</v>
      </c>
      <c r="I75" s="6" t="s">
        <v>321</v>
      </c>
      <c r="J75" s="6" t="s">
        <v>322</v>
      </c>
      <c r="K75" s="8" t="s">
        <v>323</v>
      </c>
      <c r="L75" s="28" t="s">
        <v>324</v>
      </c>
      <c r="M75" s="29" t="s">
        <v>325</v>
      </c>
      <c r="N75" s="6" t="s">
        <v>326</v>
      </c>
      <c r="O75" s="6" t="s">
        <v>327</v>
      </c>
      <c r="P75" s="6" t="s">
        <v>321</v>
      </c>
      <c r="Q75" s="6" t="s">
        <v>328</v>
      </c>
      <c r="R75" s="38" t="s">
        <v>329</v>
      </c>
      <c r="S75" s="29" t="s">
        <v>330</v>
      </c>
      <c r="T75" s="29" t="s">
        <v>331</v>
      </c>
      <c r="U75" s="29" t="s">
        <v>332</v>
      </c>
      <c r="V75" s="29" t="s">
        <v>333</v>
      </c>
      <c r="W75" s="29" t="s">
        <v>334</v>
      </c>
      <c r="X75" s="6" t="s">
        <v>335</v>
      </c>
      <c r="Y75" s="21" t="s">
        <v>409</v>
      </c>
    </row>
    <row r="76" spans="1:25" ht="10.5">
      <c r="A76" s="9">
        <v>39438</v>
      </c>
      <c r="B76" s="10" t="s">
        <v>840</v>
      </c>
      <c r="C76" s="10" t="s">
        <v>458</v>
      </c>
      <c r="D76" s="10">
        <v>5</v>
      </c>
      <c r="E76" s="10" t="s">
        <v>434</v>
      </c>
      <c r="F76" s="10"/>
      <c r="G76" s="11">
        <v>15</v>
      </c>
      <c r="H76" s="10">
        <v>8</v>
      </c>
      <c r="I76" s="10">
        <v>15</v>
      </c>
      <c r="J76" s="10">
        <v>3.9</v>
      </c>
      <c r="K76" s="12">
        <v>2</v>
      </c>
      <c r="L76" s="30">
        <v>10</v>
      </c>
      <c r="M76" s="31" t="s">
        <v>869</v>
      </c>
      <c r="N76" s="10">
        <v>54</v>
      </c>
      <c r="O76" s="10" t="s">
        <v>436</v>
      </c>
      <c r="P76" s="10" t="s">
        <v>437</v>
      </c>
      <c r="Q76" s="10" t="s">
        <v>555</v>
      </c>
      <c r="R76" s="39">
        <v>0.0011469907407407407</v>
      </c>
      <c r="S76" s="31">
        <v>1.1</v>
      </c>
      <c r="T76" s="31" t="s">
        <v>555</v>
      </c>
      <c r="U76" s="31">
        <v>39177</v>
      </c>
      <c r="V76" s="31" t="s">
        <v>870</v>
      </c>
      <c r="W76" s="31">
        <v>37.8</v>
      </c>
      <c r="X76" s="10" t="s">
        <v>671</v>
      </c>
      <c r="Y76" s="19">
        <v>10</v>
      </c>
    </row>
    <row r="77" spans="1:25" ht="10.5">
      <c r="A77" s="9"/>
      <c r="B77" s="10"/>
      <c r="C77" s="10"/>
      <c r="D77" s="10"/>
      <c r="E77" s="10"/>
      <c r="F77" s="10"/>
      <c r="G77" s="10"/>
      <c r="H77" s="10"/>
      <c r="I77" s="14"/>
      <c r="J77" s="10"/>
      <c r="K77" s="10"/>
      <c r="L77" s="31"/>
      <c r="M77" s="32"/>
      <c r="N77" s="13"/>
      <c r="O77" s="10"/>
      <c r="P77" s="10"/>
      <c r="Q77" s="10"/>
      <c r="R77" s="31"/>
      <c r="S77" s="31"/>
      <c r="T77" s="39"/>
      <c r="U77" s="31"/>
      <c r="V77" s="31"/>
      <c r="W77" s="31"/>
      <c r="X77" s="10"/>
      <c r="Y77" s="19"/>
    </row>
    <row r="78" spans="1:25" ht="10.5">
      <c r="A78" s="9"/>
      <c r="B78" s="10"/>
      <c r="C78" s="10"/>
      <c r="D78" s="10"/>
      <c r="E78" s="10"/>
      <c r="F78" s="10"/>
      <c r="G78" s="10"/>
      <c r="H78" s="10"/>
      <c r="I78" s="14"/>
      <c r="J78" s="10"/>
      <c r="K78" s="10"/>
      <c r="L78" s="31"/>
      <c r="M78" s="32"/>
      <c r="N78" s="13"/>
      <c r="O78" s="10"/>
      <c r="P78" s="10"/>
      <c r="Q78" s="10"/>
      <c r="R78" s="31"/>
      <c r="S78" s="31"/>
      <c r="T78" s="39"/>
      <c r="U78" s="31"/>
      <c r="V78" s="31"/>
      <c r="W78" s="31"/>
      <c r="X78" s="10"/>
      <c r="Y78" s="19"/>
    </row>
    <row r="79" spans="1:25" ht="10.5">
      <c r="A79" s="9"/>
      <c r="B79" s="10"/>
      <c r="C79" s="10"/>
      <c r="D79" s="10"/>
      <c r="E79" s="10"/>
      <c r="F79" s="10"/>
      <c r="G79" s="10"/>
      <c r="H79" s="10"/>
      <c r="I79" s="14"/>
      <c r="J79" s="10"/>
      <c r="K79" s="10"/>
      <c r="L79" s="31"/>
      <c r="M79" s="32"/>
      <c r="N79" s="13"/>
      <c r="O79" s="10"/>
      <c r="P79" s="10"/>
      <c r="Q79" s="10"/>
      <c r="R79" s="31"/>
      <c r="S79" s="31"/>
      <c r="T79" s="39"/>
      <c r="U79" s="31"/>
      <c r="V79" s="31"/>
      <c r="W79" s="31"/>
      <c r="X79" s="10"/>
      <c r="Y79" s="19"/>
    </row>
    <row r="80" spans="1:25" ht="10.5">
      <c r="A80" s="9"/>
      <c r="B80" s="10"/>
      <c r="C80" s="10"/>
      <c r="D80" s="10"/>
      <c r="E80" s="10"/>
      <c r="F80" s="10"/>
      <c r="G80" s="10"/>
      <c r="H80" s="10"/>
      <c r="I80" s="14"/>
      <c r="J80" s="10"/>
      <c r="K80" s="10"/>
      <c r="L80" s="31"/>
      <c r="M80" s="32"/>
      <c r="N80" s="13"/>
      <c r="O80" s="10"/>
      <c r="P80" s="10"/>
      <c r="Q80" s="10"/>
      <c r="R80" s="31"/>
      <c r="S80" s="31"/>
      <c r="T80" s="39"/>
      <c r="U80" s="31"/>
      <c r="V80" s="31"/>
      <c r="W80" s="31"/>
      <c r="X80" s="10"/>
      <c r="Y80" s="19"/>
    </row>
    <row r="81" spans="1:25" ht="10.5">
      <c r="A81" s="15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33"/>
      <c r="M81" s="34"/>
      <c r="N81" s="18"/>
      <c r="O81" s="16"/>
      <c r="P81" s="16"/>
      <c r="Q81" s="16"/>
      <c r="R81" s="33"/>
      <c r="S81" s="33"/>
      <c r="T81" s="40"/>
      <c r="U81" s="33"/>
      <c r="V81" s="33"/>
      <c r="W81" s="33"/>
      <c r="X81" s="16" t="s">
        <v>409</v>
      </c>
      <c r="Y81" s="19">
        <f>SUM(Y76:Y80)</f>
        <v>10</v>
      </c>
    </row>
    <row r="83" spans="1:25" ht="10.5">
      <c r="A83" s="25" t="s">
        <v>351</v>
      </c>
      <c r="B83" s="63" t="s">
        <v>9</v>
      </c>
      <c r="C83" s="63"/>
      <c r="D83" s="63"/>
      <c r="E83" s="63" t="s">
        <v>10</v>
      </c>
      <c r="F83" s="63"/>
      <c r="G83" s="63" t="s">
        <v>86</v>
      </c>
      <c r="H83" s="63"/>
      <c r="I83" s="63"/>
      <c r="J83" s="63"/>
      <c r="K83" s="63"/>
      <c r="L83" s="63" t="s">
        <v>87</v>
      </c>
      <c r="M83" s="63"/>
      <c r="N83" s="63" t="s">
        <v>68</v>
      </c>
      <c r="O83" s="63"/>
      <c r="P83" s="63"/>
      <c r="Q83" s="63"/>
      <c r="R83" s="63" t="s">
        <v>64</v>
      </c>
      <c r="S83" s="63"/>
      <c r="T83" s="63"/>
      <c r="U83" s="63"/>
      <c r="V83" s="63"/>
      <c r="W83" s="63"/>
      <c r="X83" s="63" t="s">
        <v>88</v>
      </c>
      <c r="Y83" s="63"/>
    </row>
    <row r="84" spans="1:25" ht="10.5">
      <c r="A84" s="5" t="s">
        <v>313</v>
      </c>
      <c r="B84" s="6" t="s">
        <v>314</v>
      </c>
      <c r="C84" s="6" t="s">
        <v>315</v>
      </c>
      <c r="D84" s="6" t="s">
        <v>316</v>
      </c>
      <c r="E84" s="6" t="s">
        <v>317</v>
      </c>
      <c r="F84" s="6" t="s">
        <v>318</v>
      </c>
      <c r="G84" s="7" t="s">
        <v>319</v>
      </c>
      <c r="H84" s="6" t="s">
        <v>320</v>
      </c>
      <c r="I84" s="6" t="s">
        <v>321</v>
      </c>
      <c r="J84" s="6" t="s">
        <v>322</v>
      </c>
      <c r="K84" s="8" t="s">
        <v>323</v>
      </c>
      <c r="L84" s="28" t="s">
        <v>324</v>
      </c>
      <c r="M84" s="29" t="s">
        <v>325</v>
      </c>
      <c r="N84" s="6" t="s">
        <v>326</v>
      </c>
      <c r="O84" s="6" t="s">
        <v>327</v>
      </c>
      <c r="P84" s="6" t="s">
        <v>321</v>
      </c>
      <c r="Q84" s="6" t="s">
        <v>328</v>
      </c>
      <c r="R84" s="38" t="s">
        <v>329</v>
      </c>
      <c r="S84" s="29" t="s">
        <v>330</v>
      </c>
      <c r="T84" s="29" t="s">
        <v>331</v>
      </c>
      <c r="U84" s="29" t="s">
        <v>332</v>
      </c>
      <c r="V84" s="29" t="s">
        <v>333</v>
      </c>
      <c r="W84" s="29" t="s">
        <v>334</v>
      </c>
      <c r="X84" s="6" t="s">
        <v>335</v>
      </c>
      <c r="Y84" s="21" t="s">
        <v>409</v>
      </c>
    </row>
    <row r="85" spans="1:25" ht="10.5">
      <c r="A85" s="9">
        <v>39501</v>
      </c>
      <c r="B85" s="10" t="s">
        <v>1061</v>
      </c>
      <c r="C85" s="10" t="s">
        <v>464</v>
      </c>
      <c r="D85" s="10">
        <v>6</v>
      </c>
      <c r="E85" s="10" t="s">
        <v>889</v>
      </c>
      <c r="F85" s="10"/>
      <c r="G85" s="11">
        <v>16</v>
      </c>
      <c r="H85" s="10">
        <v>1</v>
      </c>
      <c r="I85" s="10">
        <v>1</v>
      </c>
      <c r="J85" s="10">
        <v>3.7</v>
      </c>
      <c r="K85" s="12">
        <v>2</v>
      </c>
      <c r="L85" s="30">
        <v>16</v>
      </c>
      <c r="M85" s="31" t="s">
        <v>684</v>
      </c>
      <c r="N85" s="10">
        <v>56</v>
      </c>
      <c r="O85" s="10" t="s">
        <v>459</v>
      </c>
      <c r="P85" s="10" t="s">
        <v>437</v>
      </c>
      <c r="Q85" s="10"/>
      <c r="R85" s="39">
        <v>0.0010706018518518519</v>
      </c>
      <c r="S85" s="31">
        <v>7.4</v>
      </c>
      <c r="T85" s="31"/>
      <c r="U85" s="31" t="s">
        <v>1068</v>
      </c>
      <c r="V85" s="31" t="s">
        <v>1069</v>
      </c>
      <c r="W85" s="31">
        <v>39.2</v>
      </c>
      <c r="X85" s="10" t="s">
        <v>513</v>
      </c>
      <c r="Y85" s="19">
        <v>10</v>
      </c>
    </row>
    <row r="86" spans="1:25" ht="10.5">
      <c r="A86" s="9"/>
      <c r="B86" s="10"/>
      <c r="C86" s="10"/>
      <c r="D86" s="10"/>
      <c r="E86" s="10" t="s">
        <v>1070</v>
      </c>
      <c r="F86" s="10"/>
      <c r="G86" s="10"/>
      <c r="H86" s="10"/>
      <c r="I86" s="14"/>
      <c r="J86" s="10"/>
      <c r="K86" s="10"/>
      <c r="L86" s="31"/>
      <c r="M86" s="32"/>
      <c r="N86" s="13"/>
      <c r="O86" s="10"/>
      <c r="P86" s="10"/>
      <c r="Q86" s="10"/>
      <c r="R86" s="31"/>
      <c r="S86" s="31"/>
      <c r="T86" s="39"/>
      <c r="U86" s="31"/>
      <c r="V86" s="31"/>
      <c r="W86" s="31"/>
      <c r="X86" s="10"/>
      <c r="Y86" s="19">
        <v>-100</v>
      </c>
    </row>
    <row r="87" spans="1:25" ht="10.5">
      <c r="A87" s="9">
        <v>39565</v>
      </c>
      <c r="B87" s="10" t="s">
        <v>1274</v>
      </c>
      <c r="C87" s="10" t="s">
        <v>464</v>
      </c>
      <c r="D87" s="10">
        <v>3</v>
      </c>
      <c r="E87" s="10" t="s">
        <v>872</v>
      </c>
      <c r="F87" s="10"/>
      <c r="G87" s="11">
        <v>13</v>
      </c>
      <c r="H87" s="10">
        <v>2</v>
      </c>
      <c r="I87" s="10">
        <v>2</v>
      </c>
      <c r="J87" s="10">
        <v>9.6</v>
      </c>
      <c r="K87" s="12">
        <v>4</v>
      </c>
      <c r="L87" s="30">
        <v>2</v>
      </c>
      <c r="M87" s="31" t="s">
        <v>786</v>
      </c>
      <c r="N87" s="10">
        <v>56</v>
      </c>
      <c r="O87" s="10" t="s">
        <v>940</v>
      </c>
      <c r="P87" s="10" t="s">
        <v>437</v>
      </c>
      <c r="Q87" s="10"/>
      <c r="R87" s="39">
        <v>0.0015925925925925927</v>
      </c>
      <c r="S87" s="31">
        <v>0.5</v>
      </c>
      <c r="T87" s="31"/>
      <c r="U87" s="31" t="s">
        <v>1275</v>
      </c>
      <c r="V87" s="31" t="s">
        <v>1276</v>
      </c>
      <c r="W87" s="31">
        <v>34.8</v>
      </c>
      <c r="X87" s="10" t="s">
        <v>1277</v>
      </c>
      <c r="Y87" s="19">
        <v>60</v>
      </c>
    </row>
    <row r="88" spans="1:25" ht="10.5">
      <c r="A88" s="9">
        <v>39579</v>
      </c>
      <c r="B88" s="10" t="s">
        <v>1304</v>
      </c>
      <c r="C88" s="10" t="s">
        <v>464</v>
      </c>
      <c r="D88" s="10">
        <v>2</v>
      </c>
      <c r="E88" s="10" t="s">
        <v>872</v>
      </c>
      <c r="F88" s="10"/>
      <c r="G88" s="11">
        <v>12</v>
      </c>
      <c r="H88" s="10">
        <v>1</v>
      </c>
      <c r="I88" s="10">
        <v>1</v>
      </c>
      <c r="J88" s="10">
        <v>2.3</v>
      </c>
      <c r="K88" s="12">
        <v>1</v>
      </c>
      <c r="L88" s="30">
        <v>10</v>
      </c>
      <c r="M88" s="31" t="s">
        <v>508</v>
      </c>
      <c r="N88" s="10">
        <v>56</v>
      </c>
      <c r="O88" s="10" t="s">
        <v>1017</v>
      </c>
      <c r="P88" s="10" t="s">
        <v>590</v>
      </c>
      <c r="Q88" s="10"/>
      <c r="R88" s="39">
        <v>0.0017858796296296297</v>
      </c>
      <c r="S88" s="31">
        <v>1.9</v>
      </c>
      <c r="T88" s="31"/>
      <c r="U88" s="31" t="s">
        <v>875</v>
      </c>
      <c r="V88" s="31" t="s">
        <v>1315</v>
      </c>
      <c r="W88" s="31">
        <v>38.2</v>
      </c>
      <c r="X88" s="10" t="s">
        <v>1316</v>
      </c>
      <c r="Y88" s="19">
        <v>10</v>
      </c>
    </row>
    <row r="89" spans="1:25" ht="10.5">
      <c r="A89" s="9">
        <v>39600</v>
      </c>
      <c r="B89" s="10" t="s">
        <v>1405</v>
      </c>
      <c r="C89" s="10" t="s">
        <v>433</v>
      </c>
      <c r="D89" s="10">
        <v>5</v>
      </c>
      <c r="E89" s="10" t="s">
        <v>872</v>
      </c>
      <c r="F89" s="10"/>
      <c r="G89" s="11">
        <v>18</v>
      </c>
      <c r="H89" s="10">
        <v>7</v>
      </c>
      <c r="I89" s="10">
        <v>15</v>
      </c>
      <c r="J89" s="10">
        <v>7.4</v>
      </c>
      <c r="K89" s="12">
        <v>3</v>
      </c>
      <c r="L89" s="30">
        <v>10</v>
      </c>
      <c r="M89" s="31" t="s">
        <v>1349</v>
      </c>
      <c r="N89" s="10">
        <v>55</v>
      </c>
      <c r="O89" s="10" t="s">
        <v>649</v>
      </c>
      <c r="P89" s="10" t="s">
        <v>437</v>
      </c>
      <c r="Q89" s="10"/>
      <c r="R89" s="39">
        <v>0.0014224537037037038</v>
      </c>
      <c r="S89" s="31">
        <v>0.9</v>
      </c>
      <c r="T89" s="31"/>
      <c r="U89" s="31" t="s">
        <v>1409</v>
      </c>
      <c r="V89" s="31" t="s">
        <v>1410</v>
      </c>
      <c r="W89" s="31">
        <v>37.2</v>
      </c>
      <c r="X89" s="10" t="s">
        <v>1411</v>
      </c>
      <c r="Y89" s="19">
        <v>10</v>
      </c>
    </row>
    <row r="90" spans="1:25" ht="10.5">
      <c r="A90" s="15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33"/>
      <c r="M90" s="34"/>
      <c r="N90" s="18"/>
      <c r="O90" s="16"/>
      <c r="P90" s="16"/>
      <c r="Q90" s="16"/>
      <c r="R90" s="33"/>
      <c r="S90" s="33"/>
      <c r="T90" s="40"/>
      <c r="U90" s="33"/>
      <c r="V90" s="33"/>
      <c r="W90" s="33"/>
      <c r="X90" s="16" t="s">
        <v>409</v>
      </c>
      <c r="Y90" s="19">
        <f>SUM(Y85:Y89)</f>
        <v>-10</v>
      </c>
    </row>
    <row r="92" spans="1:25" ht="10.5">
      <c r="A92" s="25" t="s">
        <v>352</v>
      </c>
      <c r="B92" s="63" t="s">
        <v>1</v>
      </c>
      <c r="C92" s="63"/>
      <c r="D92" s="63"/>
      <c r="E92" s="63" t="s">
        <v>57</v>
      </c>
      <c r="F92" s="63"/>
      <c r="G92" s="63" t="s">
        <v>52</v>
      </c>
      <c r="H92" s="63"/>
      <c r="I92" s="63"/>
      <c r="J92" s="63"/>
      <c r="K92" s="63"/>
      <c r="L92" s="63" t="s">
        <v>89</v>
      </c>
      <c r="M92" s="63"/>
      <c r="N92" s="63" t="s">
        <v>90</v>
      </c>
      <c r="O92" s="63"/>
      <c r="P92" s="63"/>
      <c r="Q92" s="63"/>
      <c r="R92" s="63" t="s">
        <v>353</v>
      </c>
      <c r="S92" s="63"/>
      <c r="T92" s="63"/>
      <c r="U92" s="63"/>
      <c r="V92" s="63"/>
      <c r="W92" s="63"/>
      <c r="X92" s="63" t="s">
        <v>65</v>
      </c>
      <c r="Y92" s="63"/>
    </row>
    <row r="93" spans="1:25" ht="10.5">
      <c r="A93" s="5" t="s">
        <v>313</v>
      </c>
      <c r="B93" s="6" t="s">
        <v>314</v>
      </c>
      <c r="C93" s="6" t="s">
        <v>315</v>
      </c>
      <c r="D93" s="6" t="s">
        <v>316</v>
      </c>
      <c r="E93" s="6" t="s">
        <v>317</v>
      </c>
      <c r="F93" s="6" t="s">
        <v>318</v>
      </c>
      <c r="G93" s="7" t="s">
        <v>319</v>
      </c>
      <c r="H93" s="6" t="s">
        <v>320</v>
      </c>
      <c r="I93" s="6" t="s">
        <v>321</v>
      </c>
      <c r="J93" s="6" t="s">
        <v>322</v>
      </c>
      <c r="K93" s="8" t="s">
        <v>323</v>
      </c>
      <c r="L93" s="28" t="s">
        <v>324</v>
      </c>
      <c r="M93" s="29" t="s">
        <v>325</v>
      </c>
      <c r="N93" s="6" t="s">
        <v>326</v>
      </c>
      <c r="O93" s="6" t="s">
        <v>327</v>
      </c>
      <c r="P93" s="6" t="s">
        <v>321</v>
      </c>
      <c r="Q93" s="6" t="s">
        <v>328</v>
      </c>
      <c r="R93" s="38" t="s">
        <v>329</v>
      </c>
      <c r="S93" s="29" t="s">
        <v>330</v>
      </c>
      <c r="T93" s="29" t="s">
        <v>331</v>
      </c>
      <c r="U93" s="29" t="s">
        <v>332</v>
      </c>
      <c r="V93" s="29" t="s">
        <v>333</v>
      </c>
      <c r="W93" s="29" t="s">
        <v>334</v>
      </c>
      <c r="X93" s="6" t="s">
        <v>335</v>
      </c>
      <c r="Y93" s="21" t="s">
        <v>409</v>
      </c>
    </row>
    <row r="94" spans="1:25" ht="10.5">
      <c r="A94" s="9">
        <v>39550</v>
      </c>
      <c r="B94" s="10" t="s">
        <v>1216</v>
      </c>
      <c r="C94" s="10" t="s">
        <v>433</v>
      </c>
      <c r="D94" s="10">
        <v>5</v>
      </c>
      <c r="E94" s="10" t="s">
        <v>872</v>
      </c>
      <c r="F94" s="10"/>
      <c r="G94" s="11">
        <v>18</v>
      </c>
      <c r="H94" s="10">
        <v>4</v>
      </c>
      <c r="I94" s="10">
        <v>7</v>
      </c>
      <c r="J94" s="10">
        <v>8</v>
      </c>
      <c r="K94" s="12">
        <v>4</v>
      </c>
      <c r="L94" s="30">
        <v>5</v>
      </c>
      <c r="M94" s="31" t="s">
        <v>786</v>
      </c>
      <c r="N94" s="10">
        <v>54</v>
      </c>
      <c r="O94" s="10" t="s">
        <v>459</v>
      </c>
      <c r="P94" s="10" t="s">
        <v>437</v>
      </c>
      <c r="Q94" s="10"/>
      <c r="R94" s="39">
        <v>0.0009629629629629631</v>
      </c>
      <c r="S94" s="31">
        <v>0.9</v>
      </c>
      <c r="T94" s="31"/>
      <c r="U94" s="31" t="s">
        <v>1224</v>
      </c>
      <c r="V94" s="31" t="s">
        <v>1225</v>
      </c>
      <c r="W94" s="31">
        <v>34.9</v>
      </c>
      <c r="X94" s="10" t="s">
        <v>985</v>
      </c>
      <c r="Y94" s="19">
        <v>20</v>
      </c>
    </row>
    <row r="95" spans="1:25" ht="10.5">
      <c r="A95" s="9">
        <v>39571</v>
      </c>
      <c r="B95" s="10" t="s">
        <v>1302</v>
      </c>
      <c r="C95" s="10" t="s">
        <v>433</v>
      </c>
      <c r="D95" s="10">
        <v>3</v>
      </c>
      <c r="E95" s="10" t="s">
        <v>872</v>
      </c>
      <c r="F95" s="10"/>
      <c r="G95" s="11">
        <v>18</v>
      </c>
      <c r="H95" s="10">
        <v>3</v>
      </c>
      <c r="I95" s="10">
        <v>6</v>
      </c>
      <c r="J95" s="10">
        <v>3</v>
      </c>
      <c r="K95" s="12">
        <v>1</v>
      </c>
      <c r="L95" s="30">
        <v>5</v>
      </c>
      <c r="M95" s="31" t="s">
        <v>684</v>
      </c>
      <c r="N95" s="10">
        <v>54</v>
      </c>
      <c r="O95" s="10" t="s">
        <v>470</v>
      </c>
      <c r="P95" s="10" t="s">
        <v>437</v>
      </c>
      <c r="Q95" s="10" t="s">
        <v>555</v>
      </c>
      <c r="R95" s="39">
        <v>0.0012627314814814814</v>
      </c>
      <c r="S95" s="31">
        <v>0.6</v>
      </c>
      <c r="T95" s="31" t="s">
        <v>555</v>
      </c>
      <c r="U95" s="31">
        <v>39638</v>
      </c>
      <c r="V95" s="31" t="s">
        <v>969</v>
      </c>
      <c r="W95" s="31">
        <v>35.3</v>
      </c>
      <c r="X95" s="10" t="s">
        <v>1317</v>
      </c>
      <c r="Y95" s="19">
        <v>20</v>
      </c>
    </row>
    <row r="96" spans="1:25" ht="10.5">
      <c r="A96" s="9">
        <v>39592</v>
      </c>
      <c r="B96" s="10" t="s">
        <v>1379</v>
      </c>
      <c r="C96" s="10" t="s">
        <v>464</v>
      </c>
      <c r="D96" s="10">
        <v>1</v>
      </c>
      <c r="E96" s="10" t="s">
        <v>872</v>
      </c>
      <c r="F96" s="10"/>
      <c r="G96" s="11">
        <v>16</v>
      </c>
      <c r="H96" s="10">
        <v>8</v>
      </c>
      <c r="I96" s="10">
        <v>15</v>
      </c>
      <c r="J96" s="10">
        <v>5.7</v>
      </c>
      <c r="K96" s="12">
        <v>3</v>
      </c>
      <c r="L96" s="30">
        <v>5</v>
      </c>
      <c r="M96" s="31" t="s">
        <v>684</v>
      </c>
      <c r="N96" s="10">
        <v>54</v>
      </c>
      <c r="O96" s="10" t="s">
        <v>470</v>
      </c>
      <c r="P96" s="10" t="s">
        <v>437</v>
      </c>
      <c r="Q96" s="10"/>
      <c r="R96" s="39">
        <v>0.001258101851851852</v>
      </c>
      <c r="S96" s="31">
        <v>0.4</v>
      </c>
      <c r="T96" s="31"/>
      <c r="U96" s="31" t="s">
        <v>1386</v>
      </c>
      <c r="V96" s="31" t="s">
        <v>1387</v>
      </c>
      <c r="W96" s="31">
        <v>34.2</v>
      </c>
      <c r="X96" s="10" t="s">
        <v>1388</v>
      </c>
      <c r="Y96" s="19">
        <v>20</v>
      </c>
    </row>
    <row r="97" spans="1:25" ht="10.5">
      <c r="A97" s="9"/>
      <c r="B97" s="10"/>
      <c r="C97" s="10"/>
      <c r="D97" s="10"/>
      <c r="E97" s="10"/>
      <c r="F97" s="10"/>
      <c r="G97" s="10"/>
      <c r="H97" s="10"/>
      <c r="I97" s="14"/>
      <c r="J97" s="10"/>
      <c r="K97" s="10"/>
      <c r="L97" s="31"/>
      <c r="M97" s="32"/>
      <c r="N97" s="13"/>
      <c r="O97" s="10"/>
      <c r="P97" s="10"/>
      <c r="Q97" s="10"/>
      <c r="R97" s="31"/>
      <c r="S97" s="31"/>
      <c r="T97" s="39"/>
      <c r="U97" s="31"/>
      <c r="V97" s="31"/>
      <c r="W97" s="31"/>
      <c r="X97" s="10"/>
      <c r="Y97" s="19"/>
    </row>
    <row r="98" spans="1:25" ht="10.5">
      <c r="A98" s="9"/>
      <c r="B98" s="10"/>
      <c r="C98" s="10"/>
      <c r="D98" s="10"/>
      <c r="E98" s="10"/>
      <c r="F98" s="10"/>
      <c r="G98" s="10"/>
      <c r="H98" s="10"/>
      <c r="I98" s="14"/>
      <c r="J98" s="10"/>
      <c r="K98" s="10"/>
      <c r="L98" s="31"/>
      <c r="M98" s="32"/>
      <c r="N98" s="13"/>
      <c r="O98" s="10"/>
      <c r="P98" s="10"/>
      <c r="Q98" s="10"/>
      <c r="R98" s="31"/>
      <c r="S98" s="31"/>
      <c r="T98" s="39"/>
      <c r="U98" s="31"/>
      <c r="V98" s="31"/>
      <c r="W98" s="31"/>
      <c r="X98" s="10"/>
      <c r="Y98" s="19"/>
    </row>
    <row r="99" spans="1:25" ht="10.5">
      <c r="A99" s="15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33"/>
      <c r="M99" s="34"/>
      <c r="N99" s="18"/>
      <c r="O99" s="16"/>
      <c r="P99" s="16"/>
      <c r="Q99" s="16"/>
      <c r="R99" s="33"/>
      <c r="S99" s="33"/>
      <c r="T99" s="40"/>
      <c r="U99" s="33"/>
      <c r="V99" s="33"/>
      <c r="W99" s="33"/>
      <c r="X99" s="16" t="s">
        <v>409</v>
      </c>
      <c r="Y99" s="19">
        <f>SUM(Y94:Y98)</f>
        <v>60</v>
      </c>
    </row>
    <row r="101" spans="1:25" ht="10.5">
      <c r="A101" s="25" t="s">
        <v>354</v>
      </c>
      <c r="B101" s="63" t="s">
        <v>1</v>
      </c>
      <c r="C101" s="63"/>
      <c r="D101" s="63"/>
      <c r="E101" s="63" t="s">
        <v>91</v>
      </c>
      <c r="F101" s="63"/>
      <c r="G101" s="63" t="s">
        <v>92</v>
      </c>
      <c r="H101" s="63"/>
      <c r="I101" s="63"/>
      <c r="J101" s="63"/>
      <c r="K101" s="63"/>
      <c r="L101" s="63" t="s">
        <v>93</v>
      </c>
      <c r="M101" s="63"/>
      <c r="N101" s="63" t="s">
        <v>94</v>
      </c>
      <c r="O101" s="63"/>
      <c r="P101" s="63"/>
      <c r="Q101" s="63"/>
      <c r="R101" s="63" t="s">
        <v>95</v>
      </c>
      <c r="S101" s="63"/>
      <c r="T101" s="63"/>
      <c r="U101" s="63"/>
      <c r="V101" s="63"/>
      <c r="W101" s="63"/>
      <c r="X101" s="63" t="s">
        <v>96</v>
      </c>
      <c r="Y101" s="63"/>
    </row>
    <row r="102" spans="1:25" ht="10.5">
      <c r="A102" s="5" t="s">
        <v>313</v>
      </c>
      <c r="B102" s="6" t="s">
        <v>314</v>
      </c>
      <c r="C102" s="6" t="s">
        <v>315</v>
      </c>
      <c r="D102" s="6" t="s">
        <v>316</v>
      </c>
      <c r="E102" s="6" t="s">
        <v>317</v>
      </c>
      <c r="F102" s="6" t="s">
        <v>318</v>
      </c>
      <c r="G102" s="7" t="s">
        <v>319</v>
      </c>
      <c r="H102" s="6" t="s">
        <v>320</v>
      </c>
      <c r="I102" s="6" t="s">
        <v>321</v>
      </c>
      <c r="J102" s="6" t="s">
        <v>322</v>
      </c>
      <c r="K102" s="8" t="s">
        <v>323</v>
      </c>
      <c r="L102" s="28" t="s">
        <v>324</v>
      </c>
      <c r="M102" s="29" t="s">
        <v>325</v>
      </c>
      <c r="N102" s="6" t="s">
        <v>326</v>
      </c>
      <c r="O102" s="6" t="s">
        <v>327</v>
      </c>
      <c r="P102" s="6" t="s">
        <v>321</v>
      </c>
      <c r="Q102" s="6" t="s">
        <v>328</v>
      </c>
      <c r="R102" s="38" t="s">
        <v>329</v>
      </c>
      <c r="S102" s="29" t="s">
        <v>330</v>
      </c>
      <c r="T102" s="29" t="s">
        <v>331</v>
      </c>
      <c r="U102" s="29" t="s">
        <v>332</v>
      </c>
      <c r="V102" s="29" t="s">
        <v>333</v>
      </c>
      <c r="W102" s="29" t="s">
        <v>334</v>
      </c>
      <c r="X102" s="6" t="s">
        <v>335</v>
      </c>
      <c r="Y102" s="21" t="s">
        <v>409</v>
      </c>
    </row>
    <row r="103" spans="1:25" ht="10.5">
      <c r="A103" s="9">
        <v>39425</v>
      </c>
      <c r="B103" s="10" t="s">
        <v>798</v>
      </c>
      <c r="C103" s="10" t="s">
        <v>433</v>
      </c>
      <c r="D103" s="10">
        <v>6</v>
      </c>
      <c r="E103" s="10" t="s">
        <v>434</v>
      </c>
      <c r="F103" s="10"/>
      <c r="G103" s="11">
        <v>12</v>
      </c>
      <c r="H103" s="10">
        <v>1</v>
      </c>
      <c r="I103" s="10">
        <v>1</v>
      </c>
      <c r="J103" s="10">
        <v>17.7</v>
      </c>
      <c r="K103" s="12">
        <v>5</v>
      </c>
      <c r="L103" s="30">
        <v>8</v>
      </c>
      <c r="M103" s="31" t="s">
        <v>492</v>
      </c>
      <c r="N103" s="10">
        <v>54</v>
      </c>
      <c r="O103" s="10" t="s">
        <v>442</v>
      </c>
      <c r="P103" s="10" t="s">
        <v>437</v>
      </c>
      <c r="Q103" s="10"/>
      <c r="R103" s="39">
        <v>0.0008229166666666667</v>
      </c>
      <c r="S103" s="31">
        <v>2</v>
      </c>
      <c r="T103" s="31"/>
      <c r="U103" s="31">
        <v>39335</v>
      </c>
      <c r="V103" s="31" t="s">
        <v>799</v>
      </c>
      <c r="W103" s="31">
        <v>35.1</v>
      </c>
      <c r="X103" s="10" t="s">
        <v>800</v>
      </c>
      <c r="Y103" s="19">
        <v>10</v>
      </c>
    </row>
    <row r="104" spans="1:25" ht="10.5">
      <c r="A104" s="9">
        <v>39516</v>
      </c>
      <c r="B104" s="10" t="s">
        <v>1113</v>
      </c>
      <c r="C104" s="10" t="s">
        <v>433</v>
      </c>
      <c r="D104" s="10">
        <v>4</v>
      </c>
      <c r="E104" s="10" t="s">
        <v>872</v>
      </c>
      <c r="F104" s="10"/>
      <c r="G104" s="11">
        <v>18</v>
      </c>
      <c r="H104" s="10">
        <v>7</v>
      </c>
      <c r="I104" s="10">
        <v>13</v>
      </c>
      <c r="J104" s="10">
        <v>60.7</v>
      </c>
      <c r="K104" s="12">
        <v>9</v>
      </c>
      <c r="L104" s="30">
        <v>9</v>
      </c>
      <c r="M104" s="31" t="s">
        <v>492</v>
      </c>
      <c r="N104" s="10">
        <v>54</v>
      </c>
      <c r="O104" s="10" t="s">
        <v>442</v>
      </c>
      <c r="P104" s="10" t="s">
        <v>437</v>
      </c>
      <c r="Q104" s="10"/>
      <c r="R104" s="39">
        <v>0.0008136574074074074</v>
      </c>
      <c r="S104" s="31">
        <v>1.1</v>
      </c>
      <c r="T104" s="31"/>
      <c r="U104" s="31">
        <v>39573</v>
      </c>
      <c r="V104" s="31" t="s">
        <v>1114</v>
      </c>
      <c r="W104" s="31">
        <v>35.9</v>
      </c>
      <c r="X104" s="10" t="s">
        <v>1115</v>
      </c>
      <c r="Y104" s="19">
        <v>10</v>
      </c>
    </row>
    <row r="105" spans="1:25" ht="10.5">
      <c r="A105" s="9">
        <v>39551</v>
      </c>
      <c r="B105" s="10" t="s">
        <v>1213</v>
      </c>
      <c r="C105" s="10" t="s">
        <v>433</v>
      </c>
      <c r="D105" s="10">
        <v>4</v>
      </c>
      <c r="E105" s="10" t="s">
        <v>872</v>
      </c>
      <c r="F105" s="10"/>
      <c r="G105" s="11">
        <v>18</v>
      </c>
      <c r="H105" s="10">
        <v>5</v>
      </c>
      <c r="I105" s="10">
        <v>9</v>
      </c>
      <c r="J105" s="10">
        <v>99.5</v>
      </c>
      <c r="K105" s="12">
        <v>13</v>
      </c>
      <c r="L105" s="30">
        <v>9</v>
      </c>
      <c r="M105" s="31" t="s">
        <v>492</v>
      </c>
      <c r="N105" s="10">
        <v>54</v>
      </c>
      <c r="O105" s="10" t="s">
        <v>470</v>
      </c>
      <c r="P105" s="10" t="s">
        <v>437</v>
      </c>
      <c r="Q105" s="10"/>
      <c r="R105" s="39">
        <v>0.001292824074074074</v>
      </c>
      <c r="S105" s="31">
        <v>0.9</v>
      </c>
      <c r="T105" s="31"/>
      <c r="U105" s="31">
        <v>39480</v>
      </c>
      <c r="V105" s="31" t="s">
        <v>1226</v>
      </c>
      <c r="W105" s="31">
        <v>35.8</v>
      </c>
      <c r="X105" s="10" t="s">
        <v>1227</v>
      </c>
      <c r="Y105" s="19">
        <v>10</v>
      </c>
    </row>
    <row r="106" spans="1:25" ht="10.5">
      <c r="A106" s="9">
        <v>39593</v>
      </c>
      <c r="B106" s="10" t="s">
        <v>1383</v>
      </c>
      <c r="C106" s="10" t="s">
        <v>464</v>
      </c>
      <c r="D106" s="10">
        <v>5</v>
      </c>
      <c r="E106" s="10" t="s">
        <v>872</v>
      </c>
      <c r="F106" s="10"/>
      <c r="G106" s="11">
        <v>16</v>
      </c>
      <c r="H106" s="10">
        <v>1</v>
      </c>
      <c r="I106" s="10">
        <v>1</v>
      </c>
      <c r="J106" s="10">
        <v>27.3</v>
      </c>
      <c r="K106" s="12">
        <v>5</v>
      </c>
      <c r="L106" s="30">
        <v>9</v>
      </c>
      <c r="M106" s="31" t="s">
        <v>492</v>
      </c>
      <c r="N106" s="10">
        <v>54</v>
      </c>
      <c r="O106" s="10" t="s">
        <v>470</v>
      </c>
      <c r="P106" s="10" t="s">
        <v>460</v>
      </c>
      <c r="Q106" s="10"/>
      <c r="R106" s="39">
        <v>0.0012650462962962964</v>
      </c>
      <c r="S106" s="31">
        <v>1.1</v>
      </c>
      <c r="T106" s="31"/>
      <c r="U106" s="31" t="s">
        <v>1389</v>
      </c>
      <c r="V106" s="31" t="s">
        <v>1384</v>
      </c>
      <c r="W106" s="31">
        <v>37.3</v>
      </c>
      <c r="X106" s="10" t="s">
        <v>1390</v>
      </c>
      <c r="Y106" s="19">
        <v>10</v>
      </c>
    </row>
    <row r="107" spans="1:25" ht="10.5">
      <c r="A107" s="9"/>
      <c r="B107" s="10"/>
      <c r="C107" s="10"/>
      <c r="D107" s="10"/>
      <c r="E107" s="10"/>
      <c r="F107" s="10"/>
      <c r="G107" s="11"/>
      <c r="H107" s="10"/>
      <c r="I107" s="10"/>
      <c r="J107" s="10"/>
      <c r="K107" s="12"/>
      <c r="L107" s="30"/>
      <c r="M107" s="31"/>
      <c r="N107" s="10"/>
      <c r="O107" s="10"/>
      <c r="P107" s="10"/>
      <c r="Q107" s="10"/>
      <c r="R107" s="39"/>
      <c r="S107" s="31"/>
      <c r="T107" s="31"/>
      <c r="U107" s="31"/>
      <c r="V107" s="31"/>
      <c r="W107" s="31"/>
      <c r="X107" s="10"/>
      <c r="Y107" s="19"/>
    </row>
    <row r="108" spans="1:25" ht="10.5">
      <c r="A108" s="15"/>
      <c r="B108" s="16"/>
      <c r="C108" s="16"/>
      <c r="D108" s="16"/>
      <c r="E108" s="16"/>
      <c r="F108" s="16"/>
      <c r="G108" s="16"/>
      <c r="H108" s="16"/>
      <c r="I108" s="17"/>
      <c r="J108" s="16"/>
      <c r="K108" s="16"/>
      <c r="L108" s="33"/>
      <c r="M108" s="34"/>
      <c r="N108" s="18"/>
      <c r="O108" s="16"/>
      <c r="P108" s="16"/>
      <c r="Q108" s="16"/>
      <c r="R108" s="33"/>
      <c r="S108" s="33"/>
      <c r="T108" s="40"/>
      <c r="U108" s="33"/>
      <c r="V108" s="33"/>
      <c r="W108" s="33"/>
      <c r="X108" s="16" t="s">
        <v>409</v>
      </c>
      <c r="Y108" s="19">
        <f>SUM(Y103:Y107)</f>
        <v>40</v>
      </c>
    </row>
    <row r="110" spans="1:25" ht="10.5">
      <c r="A110" s="41" t="s">
        <v>355</v>
      </c>
      <c r="B110" s="65" t="s">
        <v>9</v>
      </c>
      <c r="C110" s="65"/>
      <c r="D110" s="65"/>
      <c r="E110" s="65" t="s">
        <v>356</v>
      </c>
      <c r="F110" s="65"/>
      <c r="G110" s="65" t="s">
        <v>70</v>
      </c>
      <c r="H110" s="65"/>
      <c r="I110" s="65"/>
      <c r="J110" s="65"/>
      <c r="K110" s="65"/>
      <c r="L110" s="65" t="s">
        <v>97</v>
      </c>
      <c r="M110" s="65"/>
      <c r="N110" s="65" t="s">
        <v>98</v>
      </c>
      <c r="O110" s="65"/>
      <c r="P110" s="65"/>
      <c r="Q110" s="65"/>
      <c r="R110" s="65" t="s">
        <v>357</v>
      </c>
      <c r="S110" s="65"/>
      <c r="T110" s="65"/>
      <c r="U110" s="65"/>
      <c r="V110" s="65"/>
      <c r="W110" s="65"/>
      <c r="X110" s="65" t="s">
        <v>99</v>
      </c>
      <c r="Y110" s="65"/>
    </row>
    <row r="111" spans="1:25" ht="10.5">
      <c r="A111" s="5" t="s">
        <v>313</v>
      </c>
      <c r="B111" s="6" t="s">
        <v>314</v>
      </c>
      <c r="C111" s="6" t="s">
        <v>315</v>
      </c>
      <c r="D111" s="6" t="s">
        <v>316</v>
      </c>
      <c r="E111" s="6" t="s">
        <v>317</v>
      </c>
      <c r="F111" s="6" t="s">
        <v>318</v>
      </c>
      <c r="G111" s="7" t="s">
        <v>319</v>
      </c>
      <c r="H111" s="6" t="s">
        <v>320</v>
      </c>
      <c r="I111" s="6" t="s">
        <v>321</v>
      </c>
      <c r="J111" s="6" t="s">
        <v>322</v>
      </c>
      <c r="K111" s="8" t="s">
        <v>323</v>
      </c>
      <c r="L111" s="28" t="s">
        <v>324</v>
      </c>
      <c r="M111" s="29" t="s">
        <v>325</v>
      </c>
      <c r="N111" s="6" t="s">
        <v>326</v>
      </c>
      <c r="O111" s="6" t="s">
        <v>327</v>
      </c>
      <c r="P111" s="6" t="s">
        <v>321</v>
      </c>
      <c r="Q111" s="6" t="s">
        <v>328</v>
      </c>
      <c r="R111" s="38" t="s">
        <v>329</v>
      </c>
      <c r="S111" s="29" t="s">
        <v>330</v>
      </c>
      <c r="T111" s="29" t="s">
        <v>331</v>
      </c>
      <c r="U111" s="29" t="s">
        <v>332</v>
      </c>
      <c r="V111" s="29" t="s">
        <v>333</v>
      </c>
      <c r="W111" s="29" t="s">
        <v>334</v>
      </c>
      <c r="X111" s="6" t="s">
        <v>335</v>
      </c>
      <c r="Y111" s="21" t="s">
        <v>409</v>
      </c>
    </row>
    <row r="112" spans="1:25" ht="10.5">
      <c r="A112" s="9"/>
      <c r="B112" s="10"/>
      <c r="C112" s="10"/>
      <c r="D112" s="10"/>
      <c r="E112" s="10"/>
      <c r="F112" s="10"/>
      <c r="G112" s="11"/>
      <c r="H112" s="10"/>
      <c r="I112" s="10"/>
      <c r="J112" s="10"/>
      <c r="K112" s="12"/>
      <c r="L112" s="30"/>
      <c r="M112" s="31"/>
      <c r="N112" s="10"/>
      <c r="O112" s="10"/>
      <c r="P112" s="10"/>
      <c r="Q112" s="10"/>
      <c r="R112" s="39"/>
      <c r="S112" s="31"/>
      <c r="T112" s="31"/>
      <c r="U112" s="31"/>
      <c r="V112" s="31"/>
      <c r="W112" s="31"/>
      <c r="X112" s="10"/>
      <c r="Y112" s="19"/>
    </row>
    <row r="113" spans="1:25" ht="10.5">
      <c r="A113" s="9"/>
      <c r="B113" s="10"/>
      <c r="C113" s="10"/>
      <c r="D113" s="10"/>
      <c r="E113" s="10"/>
      <c r="F113" s="10"/>
      <c r="G113" s="10"/>
      <c r="H113" s="10"/>
      <c r="I113" s="14"/>
      <c r="J113" s="10"/>
      <c r="K113" s="10"/>
      <c r="L113" s="31"/>
      <c r="M113" s="32"/>
      <c r="N113" s="13"/>
      <c r="O113" s="10"/>
      <c r="P113" s="10"/>
      <c r="Q113" s="10"/>
      <c r="R113" s="31"/>
      <c r="S113" s="31"/>
      <c r="T113" s="39"/>
      <c r="U113" s="31"/>
      <c r="V113" s="31"/>
      <c r="W113" s="31"/>
      <c r="X113" s="10"/>
      <c r="Y113" s="19"/>
    </row>
    <row r="114" spans="1:25" ht="10.5">
      <c r="A114" s="9"/>
      <c r="B114" s="10"/>
      <c r="C114" s="10"/>
      <c r="D114" s="10"/>
      <c r="E114" s="10"/>
      <c r="F114" s="10"/>
      <c r="G114" s="10"/>
      <c r="H114" s="10"/>
      <c r="I114" s="14"/>
      <c r="J114" s="10"/>
      <c r="K114" s="10"/>
      <c r="L114" s="31"/>
      <c r="M114" s="32"/>
      <c r="N114" s="13"/>
      <c r="O114" s="10"/>
      <c r="P114" s="10"/>
      <c r="Q114" s="10"/>
      <c r="R114" s="31"/>
      <c r="S114" s="31"/>
      <c r="T114" s="39"/>
      <c r="U114" s="31"/>
      <c r="V114" s="31"/>
      <c r="W114" s="31"/>
      <c r="X114" s="10"/>
      <c r="Y114" s="19"/>
    </row>
    <row r="115" spans="1:25" ht="10.5">
      <c r="A115" s="9"/>
      <c r="B115" s="10"/>
      <c r="C115" s="10"/>
      <c r="D115" s="10"/>
      <c r="E115" s="10"/>
      <c r="F115" s="10"/>
      <c r="G115" s="10"/>
      <c r="H115" s="10"/>
      <c r="I115" s="14"/>
      <c r="J115" s="10"/>
      <c r="K115" s="10"/>
      <c r="L115" s="31"/>
      <c r="M115" s="32"/>
      <c r="N115" s="13"/>
      <c r="O115" s="10"/>
      <c r="P115" s="10"/>
      <c r="Q115" s="10"/>
      <c r="R115" s="31"/>
      <c r="S115" s="31"/>
      <c r="T115" s="39"/>
      <c r="U115" s="31"/>
      <c r="V115" s="31"/>
      <c r="W115" s="31"/>
      <c r="X115" s="10"/>
      <c r="Y115" s="19"/>
    </row>
    <row r="116" spans="1:25" ht="10.5">
      <c r="A116" s="9"/>
      <c r="B116" s="10"/>
      <c r="C116" s="10"/>
      <c r="D116" s="10"/>
      <c r="E116" s="10"/>
      <c r="F116" s="10"/>
      <c r="G116" s="10"/>
      <c r="H116" s="10"/>
      <c r="I116" s="14"/>
      <c r="J116" s="10"/>
      <c r="K116" s="10"/>
      <c r="L116" s="31"/>
      <c r="M116" s="32"/>
      <c r="N116" s="13"/>
      <c r="O116" s="10"/>
      <c r="P116" s="10"/>
      <c r="Q116" s="10"/>
      <c r="R116" s="31"/>
      <c r="S116" s="31"/>
      <c r="T116" s="39"/>
      <c r="U116" s="31"/>
      <c r="V116" s="31"/>
      <c r="W116" s="31"/>
      <c r="X116" s="10"/>
      <c r="Y116" s="19"/>
    </row>
    <row r="117" spans="1:25" ht="10.5">
      <c r="A117" s="15"/>
      <c r="B117" s="16"/>
      <c r="C117" s="16"/>
      <c r="D117" s="16"/>
      <c r="E117" s="16"/>
      <c r="F117" s="16"/>
      <c r="G117" s="16"/>
      <c r="H117" s="16"/>
      <c r="I117" s="17"/>
      <c r="J117" s="16"/>
      <c r="K117" s="16"/>
      <c r="L117" s="33"/>
      <c r="M117" s="34"/>
      <c r="N117" s="18"/>
      <c r="O117" s="16"/>
      <c r="P117" s="16"/>
      <c r="Q117" s="16"/>
      <c r="R117" s="33"/>
      <c r="S117" s="33"/>
      <c r="T117" s="40"/>
      <c r="U117" s="33"/>
      <c r="V117" s="33"/>
      <c r="W117" s="33"/>
      <c r="X117" s="16" t="s">
        <v>409</v>
      </c>
      <c r="Y117" s="19">
        <f>SUM(Y112:Y116)</f>
        <v>0</v>
      </c>
    </row>
  </sheetData>
  <mergeCells count="78">
    <mergeCell ref="A1:E2"/>
    <mergeCell ref="B4:D4"/>
    <mergeCell ref="E4:F4"/>
    <mergeCell ref="G4:K4"/>
    <mergeCell ref="L4:M4"/>
    <mergeCell ref="N4:Q4"/>
    <mergeCell ref="R4:W4"/>
    <mergeCell ref="X4:Y4"/>
    <mergeCell ref="B13:D13"/>
    <mergeCell ref="E13:F13"/>
    <mergeCell ref="G13:K13"/>
    <mergeCell ref="L13:M13"/>
    <mergeCell ref="N13:Q13"/>
    <mergeCell ref="R13:W13"/>
    <mergeCell ref="X13:Y13"/>
    <mergeCell ref="B24:D24"/>
    <mergeCell ref="E24:F24"/>
    <mergeCell ref="G24:K24"/>
    <mergeCell ref="L24:M24"/>
    <mergeCell ref="N24:Q24"/>
    <mergeCell ref="R24:W24"/>
    <mergeCell ref="X24:Y24"/>
    <mergeCell ref="B33:D33"/>
    <mergeCell ref="E33:F33"/>
    <mergeCell ref="G33:K33"/>
    <mergeCell ref="L33:M33"/>
    <mergeCell ref="N33:Q33"/>
    <mergeCell ref="R33:W33"/>
    <mergeCell ref="X33:Y33"/>
    <mergeCell ref="B48:D48"/>
    <mergeCell ref="E48:F48"/>
    <mergeCell ref="G48:K48"/>
    <mergeCell ref="L48:M48"/>
    <mergeCell ref="N48:Q48"/>
    <mergeCell ref="R48:W48"/>
    <mergeCell ref="X48:Y48"/>
    <mergeCell ref="B59:D59"/>
    <mergeCell ref="E59:F59"/>
    <mergeCell ref="G59:K59"/>
    <mergeCell ref="L59:M59"/>
    <mergeCell ref="N59:Q59"/>
    <mergeCell ref="R59:W59"/>
    <mergeCell ref="X59:Y59"/>
    <mergeCell ref="B74:D74"/>
    <mergeCell ref="E74:F74"/>
    <mergeCell ref="G74:K74"/>
    <mergeCell ref="L74:M74"/>
    <mergeCell ref="N74:Q74"/>
    <mergeCell ref="R74:W74"/>
    <mergeCell ref="X74:Y74"/>
    <mergeCell ref="B83:D83"/>
    <mergeCell ref="E83:F83"/>
    <mergeCell ref="G83:K83"/>
    <mergeCell ref="L83:M83"/>
    <mergeCell ref="N83:Q83"/>
    <mergeCell ref="R83:W83"/>
    <mergeCell ref="X83:Y83"/>
    <mergeCell ref="B92:D92"/>
    <mergeCell ref="E92:F92"/>
    <mergeCell ref="G92:K92"/>
    <mergeCell ref="L92:M92"/>
    <mergeCell ref="N92:Q92"/>
    <mergeCell ref="R92:W92"/>
    <mergeCell ref="X92:Y92"/>
    <mergeCell ref="B101:D101"/>
    <mergeCell ref="E101:F101"/>
    <mergeCell ref="G101:K101"/>
    <mergeCell ref="L101:M101"/>
    <mergeCell ref="N101:Q101"/>
    <mergeCell ref="R101:W101"/>
    <mergeCell ref="X101:Y101"/>
    <mergeCell ref="B110:D110"/>
    <mergeCell ref="E110:F110"/>
    <mergeCell ref="G110:K110"/>
    <mergeCell ref="L110:M110"/>
    <mergeCell ref="N110:Q110"/>
    <mergeCell ref="R110:W110"/>
    <mergeCell ref="X110:Y1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9"/>
  <sheetViews>
    <sheetView workbookViewId="0" topLeftCell="A1">
      <selection activeCell="G3" sqref="G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411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10</v>
      </c>
      <c r="H2" s="54"/>
      <c r="I2" s="54"/>
      <c r="J2" s="54">
        <v>14</v>
      </c>
      <c r="K2" s="54">
        <v>11</v>
      </c>
      <c r="L2" s="55">
        <v>26</v>
      </c>
      <c r="M2" s="42">
        <f>SUM(Y17,Y29,Y41,Y51,Y63,Y76,Y85,Y99,Y108,Y120,Y129)</f>
        <v>7400</v>
      </c>
    </row>
    <row r="4" spans="1:25" ht="10.5">
      <c r="A4" s="25" t="s">
        <v>100</v>
      </c>
      <c r="B4" s="63" t="s">
        <v>9</v>
      </c>
      <c r="C4" s="63"/>
      <c r="D4" s="63"/>
      <c r="E4" s="63" t="s">
        <v>66</v>
      </c>
      <c r="F4" s="63"/>
      <c r="G4" s="63" t="s">
        <v>52</v>
      </c>
      <c r="H4" s="63"/>
      <c r="I4" s="63"/>
      <c r="J4" s="63"/>
      <c r="K4" s="63"/>
      <c r="L4" s="63" t="s">
        <v>101</v>
      </c>
      <c r="M4" s="63"/>
      <c r="N4" s="63" t="s">
        <v>68</v>
      </c>
      <c r="O4" s="63"/>
      <c r="P4" s="63"/>
      <c r="Q4" s="63"/>
      <c r="R4" s="63" t="s">
        <v>102</v>
      </c>
      <c r="S4" s="63"/>
      <c r="T4" s="63"/>
      <c r="U4" s="63"/>
      <c r="V4" s="63"/>
      <c r="W4" s="63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>
        <v>39264</v>
      </c>
      <c r="B6" s="10" t="s">
        <v>468</v>
      </c>
      <c r="C6" s="10" t="s">
        <v>433</v>
      </c>
      <c r="D6" s="10">
        <v>5</v>
      </c>
      <c r="E6" s="10" t="s">
        <v>434</v>
      </c>
      <c r="F6" s="10"/>
      <c r="G6" s="11">
        <v>15</v>
      </c>
      <c r="H6" s="10">
        <v>3</v>
      </c>
      <c r="I6" s="10">
        <v>4</v>
      </c>
      <c r="J6" s="10">
        <v>2</v>
      </c>
      <c r="K6" s="12">
        <v>1</v>
      </c>
      <c r="L6" s="30">
        <v>7</v>
      </c>
      <c r="M6" s="31" t="s">
        <v>469</v>
      </c>
      <c r="N6" s="10">
        <v>54</v>
      </c>
      <c r="O6" s="10" t="s">
        <v>470</v>
      </c>
      <c r="P6" s="10" t="s">
        <v>437</v>
      </c>
      <c r="Q6" s="10"/>
      <c r="R6" s="39">
        <v>0.0013009259259259259</v>
      </c>
      <c r="S6" s="31">
        <v>1.9</v>
      </c>
      <c r="T6" s="31"/>
      <c r="U6" s="31" t="s">
        <v>471</v>
      </c>
      <c r="V6" s="31" t="s">
        <v>472</v>
      </c>
      <c r="W6" s="31">
        <v>37.7</v>
      </c>
      <c r="X6" s="10" t="s">
        <v>473</v>
      </c>
      <c r="Y6" s="19">
        <v>10</v>
      </c>
    </row>
    <row r="7" spans="1:25" ht="10.5">
      <c r="A7" s="9">
        <v>39326</v>
      </c>
      <c r="B7" s="10" t="s">
        <v>573</v>
      </c>
      <c r="C7" s="10" t="s">
        <v>433</v>
      </c>
      <c r="D7" s="10">
        <v>1</v>
      </c>
      <c r="E7" s="10" t="s">
        <v>465</v>
      </c>
      <c r="F7" s="10"/>
      <c r="G7" s="11">
        <v>10</v>
      </c>
      <c r="H7" s="10">
        <v>1</v>
      </c>
      <c r="I7" s="10">
        <v>1</v>
      </c>
      <c r="J7" s="10">
        <v>4.5</v>
      </c>
      <c r="K7" s="12">
        <v>2</v>
      </c>
      <c r="L7" s="30">
        <v>10</v>
      </c>
      <c r="M7" s="31" t="s">
        <v>546</v>
      </c>
      <c r="N7" s="10">
        <v>54</v>
      </c>
      <c r="O7" s="10" t="s">
        <v>470</v>
      </c>
      <c r="P7" s="10" t="s">
        <v>437</v>
      </c>
      <c r="Q7" s="10"/>
      <c r="R7" s="39">
        <v>0.0013101851851851853</v>
      </c>
      <c r="S7" s="31">
        <v>1.8</v>
      </c>
      <c r="T7" s="31"/>
      <c r="U7" s="31" t="s">
        <v>574</v>
      </c>
      <c r="V7" s="31" t="s">
        <v>575</v>
      </c>
      <c r="W7" s="31">
        <v>37.6</v>
      </c>
      <c r="X7" s="10" t="s">
        <v>576</v>
      </c>
      <c r="Y7" s="19">
        <v>10</v>
      </c>
    </row>
    <row r="8" spans="1:25" ht="10.5">
      <c r="A8" s="9">
        <v>39439</v>
      </c>
      <c r="B8" s="10" t="s">
        <v>846</v>
      </c>
      <c r="C8" s="10" t="s">
        <v>458</v>
      </c>
      <c r="D8" s="10">
        <v>2</v>
      </c>
      <c r="E8" s="10" t="s">
        <v>465</v>
      </c>
      <c r="F8" s="10"/>
      <c r="G8" s="11">
        <v>16</v>
      </c>
      <c r="H8" s="10">
        <v>4</v>
      </c>
      <c r="I8" s="10">
        <v>7</v>
      </c>
      <c r="J8" s="10">
        <v>6.9</v>
      </c>
      <c r="K8" s="12">
        <v>4</v>
      </c>
      <c r="L8" s="30">
        <v>3</v>
      </c>
      <c r="M8" s="31" t="s">
        <v>774</v>
      </c>
      <c r="N8" s="10">
        <v>55</v>
      </c>
      <c r="O8" s="10" t="s">
        <v>668</v>
      </c>
      <c r="P8" s="10" t="s">
        <v>590</v>
      </c>
      <c r="Q8" s="10" t="s">
        <v>555</v>
      </c>
      <c r="R8" s="39">
        <v>0.0013379629629629629</v>
      </c>
      <c r="S8" s="31">
        <v>0.4</v>
      </c>
      <c r="T8" s="31" t="s">
        <v>555</v>
      </c>
      <c r="U8" s="31" t="s">
        <v>851</v>
      </c>
      <c r="V8" s="31" t="s">
        <v>852</v>
      </c>
      <c r="W8" s="31">
        <v>40.5</v>
      </c>
      <c r="X8" s="10" t="s">
        <v>853</v>
      </c>
      <c r="Y8" s="19">
        <v>40</v>
      </c>
    </row>
    <row r="9" spans="1:25" ht="10.5">
      <c r="A9" s="9">
        <v>39452</v>
      </c>
      <c r="B9" s="10" t="s">
        <v>874</v>
      </c>
      <c r="C9" s="10" t="s">
        <v>464</v>
      </c>
      <c r="D9" s="10">
        <v>2</v>
      </c>
      <c r="E9" s="10" t="s">
        <v>872</v>
      </c>
      <c r="F9" s="10"/>
      <c r="G9" s="11">
        <v>16</v>
      </c>
      <c r="H9" s="10">
        <v>3</v>
      </c>
      <c r="I9" s="10">
        <v>5</v>
      </c>
      <c r="J9" s="10">
        <v>4.2</v>
      </c>
      <c r="K9" s="12">
        <v>3</v>
      </c>
      <c r="L9" s="30">
        <v>9</v>
      </c>
      <c r="M9" s="31" t="s">
        <v>829</v>
      </c>
      <c r="N9" s="10">
        <v>56</v>
      </c>
      <c r="O9" s="10" t="s">
        <v>668</v>
      </c>
      <c r="P9" s="10" t="s">
        <v>437</v>
      </c>
      <c r="Q9" s="10" t="s">
        <v>555</v>
      </c>
      <c r="R9" s="39">
        <v>0.0013773148148148147</v>
      </c>
      <c r="S9" s="31">
        <v>2.9</v>
      </c>
      <c r="T9" s="31" t="s">
        <v>555</v>
      </c>
      <c r="U9" s="31" t="s">
        <v>875</v>
      </c>
      <c r="V9" s="31" t="s">
        <v>876</v>
      </c>
      <c r="W9" s="31">
        <v>42.6</v>
      </c>
      <c r="X9" s="10" t="s">
        <v>877</v>
      </c>
      <c r="Y9" s="19">
        <v>10</v>
      </c>
    </row>
    <row r="10" spans="1:25" ht="10.5">
      <c r="A10" s="9">
        <v>39480</v>
      </c>
      <c r="B10" s="10" t="s">
        <v>999</v>
      </c>
      <c r="C10" s="10" t="s">
        <v>464</v>
      </c>
      <c r="D10" s="10">
        <v>3</v>
      </c>
      <c r="E10" s="10" t="s">
        <v>872</v>
      </c>
      <c r="F10" s="10"/>
      <c r="G10" s="11">
        <v>16</v>
      </c>
      <c r="H10" s="10">
        <v>2</v>
      </c>
      <c r="I10" s="10">
        <v>4</v>
      </c>
      <c r="J10" s="10">
        <v>7</v>
      </c>
      <c r="K10" s="12">
        <v>3</v>
      </c>
      <c r="L10" s="30">
        <v>4</v>
      </c>
      <c r="M10" s="31" t="s">
        <v>774</v>
      </c>
      <c r="N10" s="10">
        <v>56</v>
      </c>
      <c r="O10" s="10" t="s">
        <v>744</v>
      </c>
      <c r="P10" s="10" t="s">
        <v>437</v>
      </c>
      <c r="Q10" s="10"/>
      <c r="R10" s="39">
        <v>0.0011712962962962964</v>
      </c>
      <c r="S10" s="31">
        <v>0.3</v>
      </c>
      <c r="T10" s="31"/>
      <c r="U10" s="31">
        <v>39481</v>
      </c>
      <c r="V10" s="31" t="s">
        <v>1000</v>
      </c>
      <c r="W10" s="31">
        <v>38.8</v>
      </c>
      <c r="X10" s="10" t="s">
        <v>1001</v>
      </c>
      <c r="Y10" s="19">
        <v>30</v>
      </c>
    </row>
    <row r="11" spans="1:25" ht="10.5">
      <c r="A11" s="9">
        <v>39494</v>
      </c>
      <c r="B11" s="10" t="s">
        <v>1042</v>
      </c>
      <c r="C11" s="10" t="s">
        <v>433</v>
      </c>
      <c r="D11" s="10">
        <v>5</v>
      </c>
      <c r="E11" s="10" t="s">
        <v>872</v>
      </c>
      <c r="F11" s="10"/>
      <c r="G11" s="11">
        <v>16</v>
      </c>
      <c r="H11" s="10">
        <v>5</v>
      </c>
      <c r="I11" s="10">
        <v>10</v>
      </c>
      <c r="J11" s="10">
        <v>7</v>
      </c>
      <c r="K11" s="12">
        <v>5</v>
      </c>
      <c r="L11" s="30">
        <v>2</v>
      </c>
      <c r="M11" s="31" t="s">
        <v>469</v>
      </c>
      <c r="N11" s="10">
        <v>56</v>
      </c>
      <c r="O11" s="10" t="s">
        <v>744</v>
      </c>
      <c r="P11" s="10" t="s">
        <v>437</v>
      </c>
      <c r="Q11" s="10"/>
      <c r="R11" s="39">
        <v>0.0011608796296296295</v>
      </c>
      <c r="S11" s="31">
        <v>0.9</v>
      </c>
      <c r="T11" s="31"/>
      <c r="U11" s="31">
        <v>39448</v>
      </c>
      <c r="V11" s="31" t="s">
        <v>859</v>
      </c>
      <c r="W11" s="31">
        <v>39.2</v>
      </c>
      <c r="X11" s="10" t="s">
        <v>828</v>
      </c>
      <c r="Y11" s="19">
        <v>60</v>
      </c>
    </row>
    <row r="12" spans="1:25" ht="10.5">
      <c r="A12" s="9">
        <v>39516</v>
      </c>
      <c r="B12" s="10" t="s">
        <v>1116</v>
      </c>
      <c r="C12" s="10" t="s">
        <v>433</v>
      </c>
      <c r="D12" s="10">
        <v>3</v>
      </c>
      <c r="E12" s="10" t="s">
        <v>872</v>
      </c>
      <c r="F12" s="10"/>
      <c r="G12" s="11">
        <v>10</v>
      </c>
      <c r="H12" s="10">
        <v>8</v>
      </c>
      <c r="I12" s="10">
        <v>9</v>
      </c>
      <c r="J12" s="10">
        <v>3.2</v>
      </c>
      <c r="K12" s="12">
        <v>2</v>
      </c>
      <c r="L12" s="30">
        <v>6</v>
      </c>
      <c r="M12" s="31" t="s">
        <v>684</v>
      </c>
      <c r="N12" s="10">
        <v>56</v>
      </c>
      <c r="O12" s="10" t="s">
        <v>668</v>
      </c>
      <c r="P12" s="10" t="s">
        <v>437</v>
      </c>
      <c r="Q12" s="10"/>
      <c r="R12" s="39">
        <v>0.0013449074074074075</v>
      </c>
      <c r="S12" s="31">
        <v>0.4</v>
      </c>
      <c r="T12" s="31"/>
      <c r="U12" s="31" t="s">
        <v>574</v>
      </c>
      <c r="V12" s="31" t="s">
        <v>1117</v>
      </c>
      <c r="W12" s="31">
        <v>37.7</v>
      </c>
      <c r="X12" s="10" t="s">
        <v>968</v>
      </c>
      <c r="Y12" s="19">
        <v>10</v>
      </c>
    </row>
    <row r="13" spans="1:25" ht="10.5">
      <c r="A13" s="9">
        <v>39537</v>
      </c>
      <c r="B13" s="10" t="s">
        <v>1180</v>
      </c>
      <c r="C13" s="10" t="s">
        <v>464</v>
      </c>
      <c r="D13" s="10">
        <v>2</v>
      </c>
      <c r="E13" s="10" t="s">
        <v>872</v>
      </c>
      <c r="F13" s="10"/>
      <c r="G13" s="11">
        <v>16</v>
      </c>
      <c r="H13" s="10">
        <v>5</v>
      </c>
      <c r="I13" s="10">
        <v>10</v>
      </c>
      <c r="J13" s="10">
        <v>2.8</v>
      </c>
      <c r="K13" s="12">
        <v>1</v>
      </c>
      <c r="L13" s="30">
        <v>1</v>
      </c>
      <c r="M13" s="31" t="s">
        <v>469</v>
      </c>
      <c r="N13" s="10">
        <v>56</v>
      </c>
      <c r="O13" s="10" t="s">
        <v>668</v>
      </c>
      <c r="P13" s="10" t="s">
        <v>437</v>
      </c>
      <c r="Q13" s="10"/>
      <c r="R13" s="39">
        <v>0.0013483796296296297</v>
      </c>
      <c r="S13" s="31">
        <v>-0.2</v>
      </c>
      <c r="T13" s="31"/>
      <c r="U13" s="31" t="s">
        <v>1175</v>
      </c>
      <c r="V13" s="31" t="s">
        <v>1181</v>
      </c>
      <c r="W13" s="31">
        <v>39.3</v>
      </c>
      <c r="X13" s="10" t="s">
        <v>1124</v>
      </c>
      <c r="Y13" s="19">
        <v>200</v>
      </c>
    </row>
    <row r="14" spans="1:25" ht="10.5">
      <c r="A14" s="9">
        <v>39564</v>
      </c>
      <c r="B14" s="10" t="s">
        <v>1278</v>
      </c>
      <c r="C14" s="10" t="s">
        <v>464</v>
      </c>
      <c r="D14" s="10">
        <v>10</v>
      </c>
      <c r="E14" s="10" t="s">
        <v>1279</v>
      </c>
      <c r="F14" s="10"/>
      <c r="G14" s="11">
        <v>15</v>
      </c>
      <c r="H14" s="10">
        <v>3</v>
      </c>
      <c r="I14" s="10">
        <v>4</v>
      </c>
      <c r="J14" s="10">
        <v>5.4</v>
      </c>
      <c r="K14" s="12">
        <v>2</v>
      </c>
      <c r="L14" s="30">
        <v>15</v>
      </c>
      <c r="M14" s="31" t="s">
        <v>469</v>
      </c>
      <c r="N14" s="10">
        <v>56</v>
      </c>
      <c r="O14" s="10" t="s">
        <v>820</v>
      </c>
      <c r="P14" s="10" t="s">
        <v>437</v>
      </c>
      <c r="Q14" s="10"/>
      <c r="R14" s="39">
        <v>0.001269675925925926</v>
      </c>
      <c r="S14" s="31">
        <v>3.9</v>
      </c>
      <c r="T14" s="31"/>
      <c r="U14" s="31" t="s">
        <v>1280</v>
      </c>
      <c r="V14" s="31" t="s">
        <v>1281</v>
      </c>
      <c r="W14" s="31">
        <v>41.4</v>
      </c>
      <c r="X14" s="10" t="s">
        <v>968</v>
      </c>
      <c r="Y14" s="19">
        <v>10</v>
      </c>
    </row>
    <row r="15" spans="1:25" ht="10.5">
      <c r="A15" s="9">
        <v>39592</v>
      </c>
      <c r="B15" s="10" t="s">
        <v>1391</v>
      </c>
      <c r="C15" s="10" t="s">
        <v>464</v>
      </c>
      <c r="D15" s="10">
        <v>6</v>
      </c>
      <c r="E15" s="10" t="s">
        <v>951</v>
      </c>
      <c r="F15" s="10"/>
      <c r="G15" s="11">
        <v>14</v>
      </c>
      <c r="H15" s="10">
        <v>7</v>
      </c>
      <c r="I15" s="10">
        <v>11</v>
      </c>
      <c r="J15" s="10">
        <v>16.4</v>
      </c>
      <c r="K15" s="12">
        <v>5</v>
      </c>
      <c r="L15" s="30">
        <v>6</v>
      </c>
      <c r="M15" s="31" t="s">
        <v>521</v>
      </c>
      <c r="N15" s="10">
        <v>56</v>
      </c>
      <c r="O15" s="10" t="s">
        <v>744</v>
      </c>
      <c r="P15" s="10" t="s">
        <v>437</v>
      </c>
      <c r="Q15" s="10"/>
      <c r="R15" s="39">
        <v>0.0011423611111111111</v>
      </c>
      <c r="S15" s="31">
        <v>1.3</v>
      </c>
      <c r="T15" s="31"/>
      <c r="U15" s="31">
        <v>39480</v>
      </c>
      <c r="V15" s="31" t="s">
        <v>1392</v>
      </c>
      <c r="W15" s="31">
        <v>37.9</v>
      </c>
      <c r="X15" s="10" t="s">
        <v>1177</v>
      </c>
      <c r="Y15" s="19">
        <v>10</v>
      </c>
    </row>
    <row r="16" spans="1:25" ht="10.5">
      <c r="A16" s="9"/>
      <c r="B16" s="10"/>
      <c r="C16" s="10"/>
      <c r="D16" s="10"/>
      <c r="E16" s="10"/>
      <c r="F16" s="10"/>
      <c r="G16" s="11"/>
      <c r="H16" s="10"/>
      <c r="I16" s="10"/>
      <c r="J16" s="10"/>
      <c r="K16" s="12"/>
      <c r="L16" s="30"/>
      <c r="M16" s="31"/>
      <c r="N16" s="10"/>
      <c r="O16" s="10"/>
      <c r="P16" s="10"/>
      <c r="Q16" s="10"/>
      <c r="R16" s="39"/>
      <c r="S16" s="31"/>
      <c r="T16" s="31"/>
      <c r="U16" s="31"/>
      <c r="V16" s="31"/>
      <c r="W16" s="31"/>
      <c r="X16" s="10"/>
      <c r="Y16" s="19"/>
    </row>
    <row r="17" spans="1:25" ht="10.5">
      <c r="A17" s="15"/>
      <c r="B17" s="16"/>
      <c r="C17" s="16"/>
      <c r="D17" s="16"/>
      <c r="E17" s="16"/>
      <c r="F17" s="16"/>
      <c r="G17" s="16"/>
      <c r="H17" s="16"/>
      <c r="I17" s="17"/>
      <c r="J17" s="16"/>
      <c r="K17" s="16"/>
      <c r="L17" s="33"/>
      <c r="M17" s="34"/>
      <c r="N17" s="18"/>
      <c r="O17" s="16"/>
      <c r="P17" s="16"/>
      <c r="Q17" s="16"/>
      <c r="R17" s="33"/>
      <c r="S17" s="33"/>
      <c r="T17" s="40"/>
      <c r="U17" s="33"/>
      <c r="V17" s="33"/>
      <c r="W17" s="33"/>
      <c r="X17" s="16" t="s">
        <v>336</v>
      </c>
      <c r="Y17" s="19">
        <f>SUM(Y6:Y16)</f>
        <v>390</v>
      </c>
    </row>
    <row r="19" spans="1:25" ht="10.5">
      <c r="A19" s="25" t="s">
        <v>358</v>
      </c>
      <c r="B19" s="63" t="s">
        <v>9</v>
      </c>
      <c r="C19" s="63"/>
      <c r="D19" s="63"/>
      <c r="E19" s="63" t="s">
        <v>359</v>
      </c>
      <c r="F19" s="63"/>
      <c r="G19" s="63" t="s">
        <v>86</v>
      </c>
      <c r="H19" s="63"/>
      <c r="I19" s="63"/>
      <c r="J19" s="63"/>
      <c r="K19" s="63"/>
      <c r="L19" s="63" t="s">
        <v>103</v>
      </c>
      <c r="M19" s="63"/>
      <c r="N19" s="63" t="s">
        <v>68</v>
      </c>
      <c r="O19" s="63"/>
      <c r="P19" s="63"/>
      <c r="Q19" s="63"/>
      <c r="R19" s="63" t="s">
        <v>360</v>
      </c>
      <c r="S19" s="63"/>
      <c r="T19" s="63"/>
      <c r="U19" s="63"/>
      <c r="V19" s="63"/>
      <c r="W19" s="63"/>
      <c r="X19" s="63" t="s">
        <v>104</v>
      </c>
      <c r="Y19" s="63"/>
    </row>
    <row r="20" spans="1:25" ht="10.5">
      <c r="A20" s="5" t="s">
        <v>313</v>
      </c>
      <c r="B20" s="6" t="s">
        <v>314</v>
      </c>
      <c r="C20" s="6" t="s">
        <v>315</v>
      </c>
      <c r="D20" s="6" t="s">
        <v>316</v>
      </c>
      <c r="E20" s="6" t="s">
        <v>317</v>
      </c>
      <c r="F20" s="6" t="s">
        <v>318</v>
      </c>
      <c r="G20" s="7" t="s">
        <v>319</v>
      </c>
      <c r="H20" s="6" t="s">
        <v>320</v>
      </c>
      <c r="I20" s="6" t="s">
        <v>321</v>
      </c>
      <c r="J20" s="6" t="s">
        <v>322</v>
      </c>
      <c r="K20" s="8" t="s">
        <v>323</v>
      </c>
      <c r="L20" s="28" t="s">
        <v>324</v>
      </c>
      <c r="M20" s="29" t="s">
        <v>325</v>
      </c>
      <c r="N20" s="6" t="s">
        <v>326</v>
      </c>
      <c r="O20" s="6" t="s">
        <v>327</v>
      </c>
      <c r="P20" s="6" t="s">
        <v>321</v>
      </c>
      <c r="Q20" s="6" t="s">
        <v>328</v>
      </c>
      <c r="R20" s="38" t="s">
        <v>329</v>
      </c>
      <c r="S20" s="29" t="s">
        <v>330</v>
      </c>
      <c r="T20" s="29" t="s">
        <v>331</v>
      </c>
      <c r="U20" s="29" t="s">
        <v>332</v>
      </c>
      <c r="V20" s="29" t="s">
        <v>333</v>
      </c>
      <c r="W20" s="29" t="s">
        <v>334</v>
      </c>
      <c r="X20" s="6" t="s">
        <v>335</v>
      </c>
      <c r="Y20" s="21" t="s">
        <v>336</v>
      </c>
    </row>
    <row r="21" spans="1:25" ht="10.5">
      <c r="A21" s="9">
        <v>39417</v>
      </c>
      <c r="B21" s="10" t="s">
        <v>760</v>
      </c>
      <c r="C21" s="10" t="s">
        <v>433</v>
      </c>
      <c r="D21" s="10">
        <v>7</v>
      </c>
      <c r="E21" s="10" t="s">
        <v>434</v>
      </c>
      <c r="F21" s="10"/>
      <c r="G21" s="11">
        <v>13</v>
      </c>
      <c r="H21" s="10">
        <v>7</v>
      </c>
      <c r="I21" s="10">
        <v>10</v>
      </c>
      <c r="J21" s="10">
        <v>1.5</v>
      </c>
      <c r="K21" s="12">
        <v>1</v>
      </c>
      <c r="L21" s="30">
        <v>1</v>
      </c>
      <c r="M21" s="31" t="s">
        <v>435</v>
      </c>
      <c r="N21" s="10">
        <v>55</v>
      </c>
      <c r="O21" s="10" t="s">
        <v>436</v>
      </c>
      <c r="P21" s="10" t="s">
        <v>437</v>
      </c>
      <c r="Q21" s="10" t="s">
        <v>555</v>
      </c>
      <c r="R21" s="39">
        <v>0.0011076388888888891</v>
      </c>
      <c r="S21" s="31">
        <v>-0.5</v>
      </c>
      <c r="T21" s="31" t="s">
        <v>555</v>
      </c>
      <c r="U21" s="31">
        <v>39237</v>
      </c>
      <c r="V21" s="31" t="s">
        <v>761</v>
      </c>
      <c r="W21" s="31">
        <v>34</v>
      </c>
      <c r="X21" s="10" t="s">
        <v>762</v>
      </c>
      <c r="Y21" s="19">
        <v>400</v>
      </c>
    </row>
    <row r="22" spans="1:25" ht="10.5">
      <c r="A22" s="9">
        <v>39453</v>
      </c>
      <c r="B22" s="10" t="s">
        <v>878</v>
      </c>
      <c r="C22" s="10" t="s">
        <v>433</v>
      </c>
      <c r="D22" s="10">
        <v>9</v>
      </c>
      <c r="E22" s="10" t="s">
        <v>879</v>
      </c>
      <c r="F22" s="10"/>
      <c r="G22" s="11">
        <v>14</v>
      </c>
      <c r="H22" s="10">
        <v>7</v>
      </c>
      <c r="I22" s="10">
        <v>12</v>
      </c>
      <c r="J22" s="10">
        <v>1.8</v>
      </c>
      <c r="K22" s="12">
        <v>1</v>
      </c>
      <c r="L22" s="30">
        <v>3</v>
      </c>
      <c r="M22" s="31" t="s">
        <v>435</v>
      </c>
      <c r="N22" s="10">
        <v>56</v>
      </c>
      <c r="O22" s="10" t="s">
        <v>649</v>
      </c>
      <c r="P22" s="10" t="s">
        <v>437</v>
      </c>
      <c r="Q22" s="10" t="s">
        <v>555</v>
      </c>
      <c r="R22" s="39">
        <v>0.0014212962962962964</v>
      </c>
      <c r="S22" s="31">
        <v>0.5</v>
      </c>
      <c r="T22" s="31" t="s">
        <v>555</v>
      </c>
      <c r="U22" s="31" t="s">
        <v>880</v>
      </c>
      <c r="V22" s="31" t="s">
        <v>881</v>
      </c>
      <c r="W22" s="31">
        <v>35.2</v>
      </c>
      <c r="X22" s="10" t="s">
        <v>882</v>
      </c>
      <c r="Y22" s="19">
        <v>120</v>
      </c>
    </row>
    <row r="23" spans="1:25" ht="10.5">
      <c r="A23" s="9">
        <v>39480</v>
      </c>
      <c r="B23" s="10" t="s">
        <v>996</v>
      </c>
      <c r="C23" s="10" t="s">
        <v>464</v>
      </c>
      <c r="D23" s="10">
        <v>9</v>
      </c>
      <c r="E23" s="10" t="s">
        <v>997</v>
      </c>
      <c r="F23" s="10"/>
      <c r="G23" s="11">
        <v>12</v>
      </c>
      <c r="H23" s="10">
        <v>1</v>
      </c>
      <c r="I23" s="10">
        <v>1</v>
      </c>
      <c r="J23" s="10">
        <v>1.5</v>
      </c>
      <c r="K23" s="12">
        <v>1</v>
      </c>
      <c r="L23" s="30">
        <v>3</v>
      </c>
      <c r="M23" s="31" t="s">
        <v>684</v>
      </c>
      <c r="N23" s="10">
        <v>56</v>
      </c>
      <c r="O23" s="10" t="s">
        <v>470</v>
      </c>
      <c r="P23" s="10" t="s">
        <v>437</v>
      </c>
      <c r="Q23" s="10"/>
      <c r="R23" s="39">
        <v>0.0012569444444444444</v>
      </c>
      <c r="S23" s="31">
        <v>0.1</v>
      </c>
      <c r="T23" s="31"/>
      <c r="U23" s="31">
        <v>39480</v>
      </c>
      <c r="V23" s="31" t="s">
        <v>998</v>
      </c>
      <c r="W23" s="31">
        <v>35.8</v>
      </c>
      <c r="X23" s="10" t="s">
        <v>828</v>
      </c>
      <c r="Y23" s="19">
        <v>120</v>
      </c>
    </row>
    <row r="24" spans="1:25" ht="10.5">
      <c r="A24" s="9">
        <v>39509</v>
      </c>
      <c r="B24" s="10" t="s">
        <v>1086</v>
      </c>
      <c r="C24" s="10" t="s">
        <v>433</v>
      </c>
      <c r="D24" s="10">
        <v>9</v>
      </c>
      <c r="E24" s="10" t="s">
        <v>1089</v>
      </c>
      <c r="F24" s="10"/>
      <c r="G24" s="11">
        <v>11</v>
      </c>
      <c r="H24" s="10">
        <v>5</v>
      </c>
      <c r="I24" s="10">
        <v>5</v>
      </c>
      <c r="J24" s="10">
        <v>5.5</v>
      </c>
      <c r="K24" s="12">
        <v>3</v>
      </c>
      <c r="L24" s="30">
        <v>5</v>
      </c>
      <c r="M24" s="31" t="s">
        <v>711</v>
      </c>
      <c r="N24" s="10">
        <v>56</v>
      </c>
      <c r="O24" s="10" t="s">
        <v>940</v>
      </c>
      <c r="P24" s="10" t="s">
        <v>437</v>
      </c>
      <c r="Q24" s="10"/>
      <c r="R24" s="39">
        <v>0.0015752314814814815</v>
      </c>
      <c r="S24" s="31">
        <v>0.7</v>
      </c>
      <c r="T24" s="31"/>
      <c r="U24" s="31" t="s">
        <v>1103</v>
      </c>
      <c r="V24" s="31" t="s">
        <v>1090</v>
      </c>
      <c r="W24" s="31">
        <v>35.2</v>
      </c>
      <c r="X24" s="10" t="s">
        <v>1104</v>
      </c>
      <c r="Y24" s="19">
        <v>90</v>
      </c>
    </row>
    <row r="25" spans="1:25" ht="10.5">
      <c r="A25" s="9">
        <v>39544</v>
      </c>
      <c r="B25" s="10" t="s">
        <v>1199</v>
      </c>
      <c r="C25" s="10" t="s">
        <v>433</v>
      </c>
      <c r="D25" s="10">
        <v>10</v>
      </c>
      <c r="E25" s="10" t="s">
        <v>1200</v>
      </c>
      <c r="F25" s="10"/>
      <c r="G25" s="11">
        <v>15</v>
      </c>
      <c r="H25" s="10">
        <v>6</v>
      </c>
      <c r="I25" s="10">
        <v>11</v>
      </c>
      <c r="J25" s="10">
        <v>1.7</v>
      </c>
      <c r="K25" s="12">
        <v>1</v>
      </c>
      <c r="L25" s="30">
        <v>1</v>
      </c>
      <c r="M25" s="31" t="s">
        <v>435</v>
      </c>
      <c r="N25" s="10">
        <v>56</v>
      </c>
      <c r="O25" s="10" t="s">
        <v>459</v>
      </c>
      <c r="P25" s="10" t="s">
        <v>437</v>
      </c>
      <c r="Q25" s="10"/>
      <c r="R25" s="39">
        <v>0.0009351851851851852</v>
      </c>
      <c r="S25" s="31">
        <v>-0.7</v>
      </c>
      <c r="T25" s="31"/>
      <c r="U25" s="31">
        <v>39667</v>
      </c>
      <c r="V25" s="31" t="s">
        <v>1201</v>
      </c>
      <c r="W25" s="31">
        <v>34.4</v>
      </c>
      <c r="X25" s="10" t="s">
        <v>1202</v>
      </c>
      <c r="Y25" s="19">
        <v>900</v>
      </c>
    </row>
    <row r="26" spans="1:25" ht="10.5">
      <c r="A26" s="9">
        <v>39579</v>
      </c>
      <c r="B26" s="10" t="s">
        <v>1299</v>
      </c>
      <c r="C26" s="10" t="s">
        <v>464</v>
      </c>
      <c r="D26" s="10">
        <v>11</v>
      </c>
      <c r="E26" s="10" t="s">
        <v>1300</v>
      </c>
      <c r="F26" s="10"/>
      <c r="G26" s="11">
        <v>18</v>
      </c>
      <c r="H26" s="10">
        <v>7</v>
      </c>
      <c r="I26" s="10">
        <v>15</v>
      </c>
      <c r="J26" s="10">
        <v>4.7</v>
      </c>
      <c r="K26" s="12">
        <v>2</v>
      </c>
      <c r="L26" s="30">
        <v>5</v>
      </c>
      <c r="M26" s="31" t="s">
        <v>435</v>
      </c>
      <c r="N26" s="10">
        <v>57</v>
      </c>
      <c r="O26" s="10" t="s">
        <v>436</v>
      </c>
      <c r="P26" s="10" t="s">
        <v>460</v>
      </c>
      <c r="Q26" s="10"/>
      <c r="R26" s="39">
        <v>0.001105324074074074</v>
      </c>
      <c r="S26" s="31">
        <v>1.3</v>
      </c>
      <c r="T26" s="31"/>
      <c r="U26" s="31" t="s">
        <v>1318</v>
      </c>
      <c r="V26" s="31" t="s">
        <v>1301</v>
      </c>
      <c r="W26" s="31">
        <v>34.9</v>
      </c>
      <c r="X26" s="10" t="s">
        <v>520</v>
      </c>
      <c r="Y26" s="19">
        <v>500</v>
      </c>
    </row>
    <row r="27" spans="1:25" ht="10.5">
      <c r="A27" s="9"/>
      <c r="B27" s="10"/>
      <c r="C27" s="10"/>
      <c r="D27" s="10"/>
      <c r="E27" s="10"/>
      <c r="F27" s="10"/>
      <c r="G27" s="11"/>
      <c r="H27" s="10"/>
      <c r="I27" s="10"/>
      <c r="J27" s="10"/>
      <c r="K27" s="12"/>
      <c r="L27" s="30"/>
      <c r="M27" s="31"/>
      <c r="N27" s="10"/>
      <c r="O27" s="10"/>
      <c r="P27" s="10"/>
      <c r="Q27" s="10"/>
      <c r="R27" s="39"/>
      <c r="S27" s="31"/>
      <c r="T27" s="31"/>
      <c r="U27" s="31"/>
      <c r="V27" s="31"/>
      <c r="W27" s="31"/>
      <c r="X27" s="10"/>
      <c r="Y27" s="19"/>
    </row>
    <row r="28" spans="1:25" ht="10.5">
      <c r="A28" s="9"/>
      <c r="B28" s="10"/>
      <c r="C28" s="10"/>
      <c r="D28" s="10"/>
      <c r="E28" s="10"/>
      <c r="F28" s="10"/>
      <c r="G28" s="11"/>
      <c r="H28" s="10"/>
      <c r="I28" s="10"/>
      <c r="J28" s="10"/>
      <c r="K28" s="12"/>
      <c r="L28" s="30"/>
      <c r="M28" s="31"/>
      <c r="N28" s="10"/>
      <c r="O28" s="10"/>
      <c r="P28" s="10"/>
      <c r="Q28" s="10"/>
      <c r="R28" s="39"/>
      <c r="S28" s="31"/>
      <c r="T28" s="31"/>
      <c r="U28" s="31"/>
      <c r="V28" s="31"/>
      <c r="W28" s="31"/>
      <c r="X28" s="10"/>
      <c r="Y28" s="19"/>
    </row>
    <row r="29" spans="1:25" ht="10.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6"/>
      <c r="L29" s="33"/>
      <c r="M29" s="34"/>
      <c r="N29" s="18"/>
      <c r="O29" s="16"/>
      <c r="P29" s="16"/>
      <c r="Q29" s="16"/>
      <c r="R29" s="33"/>
      <c r="S29" s="33"/>
      <c r="T29" s="40"/>
      <c r="U29" s="33"/>
      <c r="V29" s="33"/>
      <c r="W29" s="33"/>
      <c r="X29" s="16" t="s">
        <v>336</v>
      </c>
      <c r="Y29" s="19">
        <f>SUM(Y21:Y28)</f>
        <v>2130</v>
      </c>
    </row>
    <row r="31" spans="1:25" ht="10.5">
      <c r="A31" s="25" t="s">
        <v>105</v>
      </c>
      <c r="B31" s="63" t="s">
        <v>1</v>
      </c>
      <c r="C31" s="63"/>
      <c r="D31" s="63"/>
      <c r="E31" s="63" t="s">
        <v>106</v>
      </c>
      <c r="F31" s="63"/>
      <c r="G31" s="63" t="s">
        <v>107</v>
      </c>
      <c r="H31" s="63"/>
      <c r="I31" s="63"/>
      <c r="J31" s="63"/>
      <c r="K31" s="63"/>
      <c r="L31" s="63" t="s">
        <v>108</v>
      </c>
      <c r="M31" s="63"/>
      <c r="N31" s="63" t="s">
        <v>68</v>
      </c>
      <c r="O31" s="63"/>
      <c r="P31" s="63"/>
      <c r="Q31" s="63"/>
      <c r="R31" s="63" t="s">
        <v>109</v>
      </c>
      <c r="S31" s="63"/>
      <c r="T31" s="63"/>
      <c r="U31" s="63"/>
      <c r="V31" s="63"/>
      <c r="W31" s="63"/>
      <c r="X31" s="63" t="s">
        <v>7</v>
      </c>
      <c r="Y31" s="63"/>
    </row>
    <row r="32" spans="1:25" ht="10.5">
      <c r="A32" s="5" t="s">
        <v>313</v>
      </c>
      <c r="B32" s="6" t="s">
        <v>314</v>
      </c>
      <c r="C32" s="6" t="s">
        <v>315</v>
      </c>
      <c r="D32" s="6" t="s">
        <v>316</v>
      </c>
      <c r="E32" s="6" t="s">
        <v>317</v>
      </c>
      <c r="F32" s="6" t="s">
        <v>318</v>
      </c>
      <c r="G32" s="7" t="s">
        <v>319</v>
      </c>
      <c r="H32" s="6" t="s">
        <v>320</v>
      </c>
      <c r="I32" s="6" t="s">
        <v>321</v>
      </c>
      <c r="J32" s="6" t="s">
        <v>322</v>
      </c>
      <c r="K32" s="8" t="s">
        <v>323</v>
      </c>
      <c r="L32" s="28" t="s">
        <v>324</v>
      </c>
      <c r="M32" s="29" t="s">
        <v>325</v>
      </c>
      <c r="N32" s="6" t="s">
        <v>326</v>
      </c>
      <c r="O32" s="6" t="s">
        <v>327</v>
      </c>
      <c r="P32" s="6" t="s">
        <v>321</v>
      </c>
      <c r="Q32" s="6" t="s">
        <v>328</v>
      </c>
      <c r="R32" s="38" t="s">
        <v>329</v>
      </c>
      <c r="S32" s="29" t="s">
        <v>330</v>
      </c>
      <c r="T32" s="29" t="s">
        <v>331</v>
      </c>
      <c r="U32" s="29" t="s">
        <v>332</v>
      </c>
      <c r="V32" s="29" t="s">
        <v>333</v>
      </c>
      <c r="W32" s="29" t="s">
        <v>334</v>
      </c>
      <c r="X32" s="6" t="s">
        <v>335</v>
      </c>
      <c r="Y32" s="21" t="s">
        <v>336</v>
      </c>
    </row>
    <row r="33" spans="1:25" ht="10.5">
      <c r="A33" s="9">
        <v>39342</v>
      </c>
      <c r="B33" s="10" t="s">
        <v>595</v>
      </c>
      <c r="C33" s="10" t="s">
        <v>433</v>
      </c>
      <c r="D33" s="10">
        <v>5</v>
      </c>
      <c r="E33" s="10" t="s">
        <v>434</v>
      </c>
      <c r="F33" s="10"/>
      <c r="G33" s="11">
        <v>18</v>
      </c>
      <c r="H33" s="10">
        <v>1</v>
      </c>
      <c r="I33" s="10">
        <v>1</v>
      </c>
      <c r="J33" s="10">
        <v>4.2</v>
      </c>
      <c r="K33" s="12">
        <v>2</v>
      </c>
      <c r="L33" s="30">
        <v>1</v>
      </c>
      <c r="M33" s="31" t="s">
        <v>596</v>
      </c>
      <c r="N33" s="10">
        <v>54</v>
      </c>
      <c r="O33" s="10" t="s">
        <v>459</v>
      </c>
      <c r="P33" s="10" t="s">
        <v>437</v>
      </c>
      <c r="Q33" s="10"/>
      <c r="R33" s="39">
        <v>0.0009710648148148149</v>
      </c>
      <c r="S33" s="31">
        <v>-0.2</v>
      </c>
      <c r="T33" s="31"/>
      <c r="U33" s="31" t="s">
        <v>597</v>
      </c>
      <c r="V33" s="31" t="s">
        <v>598</v>
      </c>
      <c r="W33" s="31">
        <v>35</v>
      </c>
      <c r="X33" s="10" t="s">
        <v>462</v>
      </c>
      <c r="Y33" s="19">
        <v>400</v>
      </c>
    </row>
    <row r="34" spans="1:25" ht="10.5">
      <c r="A34" s="9">
        <v>39390</v>
      </c>
      <c r="B34" s="10" t="s">
        <v>688</v>
      </c>
      <c r="C34" s="10" t="s">
        <v>433</v>
      </c>
      <c r="D34" s="10">
        <v>11</v>
      </c>
      <c r="E34" s="10" t="s">
        <v>689</v>
      </c>
      <c r="F34" s="10"/>
      <c r="G34" s="11">
        <v>14</v>
      </c>
      <c r="H34" s="10">
        <v>1</v>
      </c>
      <c r="I34" s="10">
        <v>1</v>
      </c>
      <c r="J34" s="10">
        <v>5.1</v>
      </c>
      <c r="K34" s="12">
        <v>3</v>
      </c>
      <c r="L34" s="30">
        <v>11</v>
      </c>
      <c r="M34" s="31" t="s">
        <v>435</v>
      </c>
      <c r="N34" s="10">
        <v>54</v>
      </c>
      <c r="O34" s="10" t="s">
        <v>459</v>
      </c>
      <c r="P34" s="10" t="s">
        <v>437</v>
      </c>
      <c r="Q34" s="10" t="s">
        <v>555</v>
      </c>
      <c r="R34" s="39">
        <v>0.0009513888888888889</v>
      </c>
      <c r="S34" s="31">
        <v>1.1</v>
      </c>
      <c r="T34" s="31" t="s">
        <v>555</v>
      </c>
      <c r="U34" s="31" t="s">
        <v>690</v>
      </c>
      <c r="V34" s="31" t="s">
        <v>691</v>
      </c>
      <c r="W34" s="31">
        <v>34.5</v>
      </c>
      <c r="X34" s="10" t="s">
        <v>462</v>
      </c>
      <c r="Y34" s="19">
        <v>20</v>
      </c>
    </row>
    <row r="35" spans="1:25" ht="10.5">
      <c r="A35" s="9">
        <v>39417</v>
      </c>
      <c r="B35" s="10" t="s">
        <v>760</v>
      </c>
      <c r="C35" s="10" t="s">
        <v>464</v>
      </c>
      <c r="D35" s="10">
        <v>10</v>
      </c>
      <c r="E35" s="10" t="s">
        <v>764</v>
      </c>
      <c r="F35" s="10"/>
      <c r="G35" s="11">
        <v>12</v>
      </c>
      <c r="H35" s="10">
        <v>6</v>
      </c>
      <c r="I35" s="10">
        <v>7</v>
      </c>
      <c r="J35" s="10">
        <v>11</v>
      </c>
      <c r="K35" s="12">
        <v>3</v>
      </c>
      <c r="L35" s="30">
        <v>6</v>
      </c>
      <c r="M35" s="31" t="s">
        <v>435</v>
      </c>
      <c r="N35" s="10">
        <v>54</v>
      </c>
      <c r="O35" s="10" t="s">
        <v>436</v>
      </c>
      <c r="P35" s="10" t="s">
        <v>437</v>
      </c>
      <c r="Q35" s="10" t="s">
        <v>555</v>
      </c>
      <c r="R35" s="39">
        <v>0.001101851851851852</v>
      </c>
      <c r="S35" s="31">
        <v>1.2</v>
      </c>
      <c r="T35" s="31" t="s">
        <v>555</v>
      </c>
      <c r="U35" s="31">
        <v>39176</v>
      </c>
      <c r="V35" s="31" t="s">
        <v>765</v>
      </c>
      <c r="W35" s="31">
        <v>35.9</v>
      </c>
      <c r="X35" s="10" t="s">
        <v>766</v>
      </c>
      <c r="Y35" s="19">
        <v>10</v>
      </c>
    </row>
    <row r="36" spans="1:25" ht="10.5">
      <c r="A36" s="9">
        <v>39439</v>
      </c>
      <c r="B36" s="10" t="s">
        <v>854</v>
      </c>
      <c r="C36" s="10" t="s">
        <v>433</v>
      </c>
      <c r="D36" s="10">
        <v>6</v>
      </c>
      <c r="E36" s="10" t="s">
        <v>722</v>
      </c>
      <c r="F36" s="10"/>
      <c r="G36" s="11">
        <v>17</v>
      </c>
      <c r="H36" s="10">
        <v>5</v>
      </c>
      <c r="I36" s="10">
        <v>10</v>
      </c>
      <c r="J36" s="10">
        <v>31.2</v>
      </c>
      <c r="K36" s="12">
        <v>11</v>
      </c>
      <c r="L36" s="30">
        <v>9</v>
      </c>
      <c r="M36" s="31" t="s">
        <v>495</v>
      </c>
      <c r="N36" s="10">
        <v>54</v>
      </c>
      <c r="O36" s="10" t="s">
        <v>436</v>
      </c>
      <c r="P36" s="10" t="s">
        <v>590</v>
      </c>
      <c r="Q36" s="10" t="s">
        <v>555</v>
      </c>
      <c r="R36" s="39">
        <v>0.0011203703703703703</v>
      </c>
      <c r="S36" s="31">
        <v>1.1</v>
      </c>
      <c r="T36" s="31" t="s">
        <v>555</v>
      </c>
      <c r="U36" s="31" t="s">
        <v>855</v>
      </c>
      <c r="V36" s="31" t="s">
        <v>856</v>
      </c>
      <c r="W36" s="31">
        <v>34.8</v>
      </c>
      <c r="X36" s="10" t="s">
        <v>857</v>
      </c>
      <c r="Y36" s="19">
        <v>10</v>
      </c>
    </row>
    <row r="37" spans="1:25" ht="10.5">
      <c r="A37" s="9">
        <v>39467</v>
      </c>
      <c r="B37" s="10" t="s">
        <v>929</v>
      </c>
      <c r="C37" s="10" t="s">
        <v>458</v>
      </c>
      <c r="D37" s="10">
        <v>9</v>
      </c>
      <c r="E37" s="10" t="s">
        <v>930</v>
      </c>
      <c r="F37" s="10"/>
      <c r="G37" s="11">
        <v>12</v>
      </c>
      <c r="H37" s="10">
        <v>5</v>
      </c>
      <c r="I37" s="10">
        <v>6</v>
      </c>
      <c r="J37" s="10">
        <v>41.3</v>
      </c>
      <c r="K37" s="12">
        <v>10</v>
      </c>
      <c r="L37" s="30">
        <v>7</v>
      </c>
      <c r="M37" s="31" t="s">
        <v>931</v>
      </c>
      <c r="N37" s="10">
        <v>54</v>
      </c>
      <c r="O37" s="10" t="s">
        <v>459</v>
      </c>
      <c r="P37" s="10" t="s">
        <v>437</v>
      </c>
      <c r="Q37" s="10" t="s">
        <v>555</v>
      </c>
      <c r="R37" s="39">
        <v>0.0009722222222222221</v>
      </c>
      <c r="S37" s="31">
        <v>0.3</v>
      </c>
      <c r="T37" s="31" t="s">
        <v>555</v>
      </c>
      <c r="U37" s="31">
        <v>39788</v>
      </c>
      <c r="V37" s="31" t="s">
        <v>932</v>
      </c>
      <c r="W37" s="31">
        <v>35.3</v>
      </c>
      <c r="X37" s="10" t="s">
        <v>538</v>
      </c>
      <c r="Y37" s="19">
        <v>20</v>
      </c>
    </row>
    <row r="38" spans="1:25" ht="10.5">
      <c r="A38" s="9">
        <v>39579</v>
      </c>
      <c r="B38" s="10" t="s">
        <v>1304</v>
      </c>
      <c r="C38" s="10" t="s">
        <v>433</v>
      </c>
      <c r="D38" s="10">
        <v>9</v>
      </c>
      <c r="E38" s="10" t="s">
        <v>1319</v>
      </c>
      <c r="F38" s="10"/>
      <c r="G38" s="11">
        <v>14</v>
      </c>
      <c r="H38" s="10">
        <v>5</v>
      </c>
      <c r="I38" s="10">
        <v>8</v>
      </c>
      <c r="J38" s="10">
        <v>15.2</v>
      </c>
      <c r="K38" s="12">
        <v>7</v>
      </c>
      <c r="L38" s="30">
        <v>3</v>
      </c>
      <c r="M38" s="31" t="s">
        <v>596</v>
      </c>
      <c r="N38" s="10">
        <v>54</v>
      </c>
      <c r="O38" s="10" t="s">
        <v>470</v>
      </c>
      <c r="P38" s="10" t="s">
        <v>460</v>
      </c>
      <c r="Q38" s="10"/>
      <c r="R38" s="39">
        <v>0.0012708333333333335</v>
      </c>
      <c r="S38" s="31">
        <v>0.8</v>
      </c>
      <c r="T38" s="31"/>
      <c r="U38" s="31">
        <v>39603</v>
      </c>
      <c r="V38" s="31" t="s">
        <v>1320</v>
      </c>
      <c r="W38" s="31">
        <v>37.8</v>
      </c>
      <c r="X38" s="10" t="s">
        <v>1321</v>
      </c>
      <c r="Y38" s="19">
        <v>120</v>
      </c>
    </row>
    <row r="39" spans="1:25" ht="10.5">
      <c r="A39" s="9"/>
      <c r="B39" s="10"/>
      <c r="C39" s="10"/>
      <c r="D39" s="10"/>
      <c r="E39" s="10"/>
      <c r="F39" s="10"/>
      <c r="G39" s="11"/>
      <c r="H39" s="10"/>
      <c r="I39" s="10"/>
      <c r="J39" s="10"/>
      <c r="K39" s="12"/>
      <c r="L39" s="30"/>
      <c r="M39" s="31"/>
      <c r="N39" s="10"/>
      <c r="O39" s="10"/>
      <c r="P39" s="10"/>
      <c r="Q39" s="10"/>
      <c r="R39" s="39"/>
      <c r="S39" s="31"/>
      <c r="T39" s="31"/>
      <c r="U39" s="31"/>
      <c r="V39" s="31"/>
      <c r="W39" s="31"/>
      <c r="X39" s="10"/>
      <c r="Y39" s="19"/>
    </row>
    <row r="40" spans="1:25" ht="10.5">
      <c r="A40" s="9"/>
      <c r="B40" s="10"/>
      <c r="C40" s="10"/>
      <c r="D40" s="10"/>
      <c r="E40" s="10"/>
      <c r="F40" s="10"/>
      <c r="G40" s="11"/>
      <c r="H40" s="10"/>
      <c r="I40" s="10"/>
      <c r="J40" s="10"/>
      <c r="K40" s="12"/>
      <c r="L40" s="30"/>
      <c r="M40" s="31"/>
      <c r="N40" s="10"/>
      <c r="O40" s="10"/>
      <c r="P40" s="10"/>
      <c r="Q40" s="10"/>
      <c r="R40" s="39"/>
      <c r="S40" s="31"/>
      <c r="T40" s="31"/>
      <c r="U40" s="31"/>
      <c r="V40" s="31"/>
      <c r="W40" s="31"/>
      <c r="X40" s="10"/>
      <c r="Y40" s="19"/>
    </row>
    <row r="41" spans="1:25" ht="10.5">
      <c r="A41" s="15"/>
      <c r="B41" s="16"/>
      <c r="C41" s="16"/>
      <c r="D41" s="16"/>
      <c r="E41" s="16"/>
      <c r="F41" s="16"/>
      <c r="G41" s="16"/>
      <c r="H41" s="16"/>
      <c r="I41" s="17"/>
      <c r="J41" s="16"/>
      <c r="K41" s="16"/>
      <c r="L41" s="33"/>
      <c r="M41" s="34"/>
      <c r="N41" s="18"/>
      <c r="O41" s="16"/>
      <c r="P41" s="16"/>
      <c r="Q41" s="16"/>
      <c r="R41" s="33"/>
      <c r="S41" s="33"/>
      <c r="T41" s="40"/>
      <c r="U41" s="33"/>
      <c r="V41" s="33"/>
      <c r="W41" s="33"/>
      <c r="X41" s="16" t="s">
        <v>336</v>
      </c>
      <c r="Y41" s="19">
        <f>SUM(Y33:Y40)</f>
        <v>580</v>
      </c>
    </row>
    <row r="43" spans="1:25" ht="10.5">
      <c r="A43" s="25" t="s">
        <v>361</v>
      </c>
      <c r="B43" s="63" t="s">
        <v>9</v>
      </c>
      <c r="C43" s="63"/>
      <c r="D43" s="63"/>
      <c r="E43" s="63" t="s">
        <v>10</v>
      </c>
      <c r="F43" s="63"/>
      <c r="G43" s="63" t="s">
        <v>16</v>
      </c>
      <c r="H43" s="63"/>
      <c r="I43" s="63"/>
      <c r="J43" s="63"/>
      <c r="K43" s="63"/>
      <c r="L43" s="63" t="s">
        <v>110</v>
      </c>
      <c r="M43" s="63"/>
      <c r="N43" s="63" t="s">
        <v>111</v>
      </c>
      <c r="O43" s="63"/>
      <c r="P43" s="63"/>
      <c r="Q43" s="63"/>
      <c r="R43" s="63" t="s">
        <v>303</v>
      </c>
      <c r="S43" s="63"/>
      <c r="T43" s="63"/>
      <c r="U43" s="63"/>
      <c r="V43" s="63"/>
      <c r="W43" s="63"/>
      <c r="X43" s="63" t="s">
        <v>65</v>
      </c>
      <c r="Y43" s="63"/>
    </row>
    <row r="44" spans="1:25" ht="10.5">
      <c r="A44" s="5" t="s">
        <v>313</v>
      </c>
      <c r="B44" s="6" t="s">
        <v>314</v>
      </c>
      <c r="C44" s="6" t="s">
        <v>315</v>
      </c>
      <c r="D44" s="6" t="s">
        <v>316</v>
      </c>
      <c r="E44" s="6" t="s">
        <v>317</v>
      </c>
      <c r="F44" s="6" t="s">
        <v>318</v>
      </c>
      <c r="G44" s="7" t="s">
        <v>319</v>
      </c>
      <c r="H44" s="6" t="s">
        <v>320</v>
      </c>
      <c r="I44" s="6" t="s">
        <v>321</v>
      </c>
      <c r="J44" s="6" t="s">
        <v>322</v>
      </c>
      <c r="K44" s="8" t="s">
        <v>323</v>
      </c>
      <c r="L44" s="28" t="s">
        <v>324</v>
      </c>
      <c r="M44" s="29" t="s">
        <v>325</v>
      </c>
      <c r="N44" s="6" t="s">
        <v>326</v>
      </c>
      <c r="O44" s="6" t="s">
        <v>327</v>
      </c>
      <c r="P44" s="6" t="s">
        <v>321</v>
      </c>
      <c r="Q44" s="6" t="s">
        <v>328</v>
      </c>
      <c r="R44" s="38" t="s">
        <v>329</v>
      </c>
      <c r="S44" s="29" t="s">
        <v>330</v>
      </c>
      <c r="T44" s="29" t="s">
        <v>331</v>
      </c>
      <c r="U44" s="29" t="s">
        <v>332</v>
      </c>
      <c r="V44" s="29" t="s">
        <v>333</v>
      </c>
      <c r="W44" s="29" t="s">
        <v>334</v>
      </c>
      <c r="X44" s="6" t="s">
        <v>335</v>
      </c>
      <c r="Y44" s="21" t="s">
        <v>336</v>
      </c>
    </row>
    <row r="45" spans="1:25" ht="10.5">
      <c r="A45" s="9">
        <v>39403</v>
      </c>
      <c r="B45" s="10" t="s">
        <v>724</v>
      </c>
      <c r="C45" s="10" t="s">
        <v>433</v>
      </c>
      <c r="D45" s="10">
        <v>6</v>
      </c>
      <c r="E45" s="10" t="s">
        <v>434</v>
      </c>
      <c r="F45" s="10"/>
      <c r="G45" s="11">
        <v>12</v>
      </c>
      <c r="H45" s="10">
        <v>3</v>
      </c>
      <c r="I45" s="10">
        <v>3</v>
      </c>
      <c r="J45" s="10">
        <v>19.7</v>
      </c>
      <c r="K45" s="12">
        <v>4</v>
      </c>
      <c r="L45" s="30">
        <v>8</v>
      </c>
      <c r="M45" s="31" t="s">
        <v>725</v>
      </c>
      <c r="N45" s="10">
        <v>55</v>
      </c>
      <c r="O45" s="10" t="s">
        <v>436</v>
      </c>
      <c r="P45" s="10" t="s">
        <v>437</v>
      </c>
      <c r="Q45" s="10" t="s">
        <v>555</v>
      </c>
      <c r="R45" s="39">
        <v>0.0011203703703703703</v>
      </c>
      <c r="S45" s="31">
        <v>1.8</v>
      </c>
      <c r="T45" s="31" t="s">
        <v>555</v>
      </c>
      <c r="U45" s="31">
        <v>39269</v>
      </c>
      <c r="V45" s="31" t="s">
        <v>726</v>
      </c>
      <c r="W45" s="31">
        <v>35.9</v>
      </c>
      <c r="X45" s="10" t="s">
        <v>727</v>
      </c>
      <c r="Y45" s="19">
        <v>10</v>
      </c>
    </row>
    <row r="46" spans="1:25" ht="10.5">
      <c r="A46" s="9">
        <v>39425</v>
      </c>
      <c r="B46" s="10" t="s">
        <v>798</v>
      </c>
      <c r="C46" s="10" t="s">
        <v>433</v>
      </c>
      <c r="D46" s="10">
        <v>2</v>
      </c>
      <c r="E46" s="10" t="s">
        <v>465</v>
      </c>
      <c r="F46" s="10"/>
      <c r="G46" s="11">
        <v>11</v>
      </c>
      <c r="H46" s="10">
        <v>8</v>
      </c>
      <c r="I46" s="10">
        <v>11</v>
      </c>
      <c r="J46" s="10">
        <v>4.7</v>
      </c>
      <c r="K46" s="12">
        <v>2</v>
      </c>
      <c r="L46" s="30">
        <v>3</v>
      </c>
      <c r="M46" s="31" t="s">
        <v>786</v>
      </c>
      <c r="N46" s="10">
        <v>55</v>
      </c>
      <c r="O46" s="10" t="s">
        <v>668</v>
      </c>
      <c r="P46" s="10" t="s">
        <v>437</v>
      </c>
      <c r="Q46" s="10"/>
      <c r="R46" s="39">
        <v>0.001364583333333333</v>
      </c>
      <c r="S46" s="31">
        <v>0.6</v>
      </c>
      <c r="T46" s="31"/>
      <c r="U46" s="31" t="s">
        <v>802</v>
      </c>
      <c r="V46" s="31" t="s">
        <v>803</v>
      </c>
      <c r="W46" s="31">
        <v>39.3</v>
      </c>
      <c r="X46" s="10" t="s">
        <v>804</v>
      </c>
      <c r="Y46" s="19">
        <v>40</v>
      </c>
    </row>
    <row r="47" spans="1:25" ht="10.5">
      <c r="A47" s="9">
        <v>39439</v>
      </c>
      <c r="B47" s="10" t="s">
        <v>854</v>
      </c>
      <c r="C47" s="10" t="s">
        <v>464</v>
      </c>
      <c r="D47" s="10">
        <v>2</v>
      </c>
      <c r="E47" s="10" t="s">
        <v>465</v>
      </c>
      <c r="F47" s="10"/>
      <c r="G47" s="11">
        <v>16</v>
      </c>
      <c r="H47" s="10">
        <v>6</v>
      </c>
      <c r="I47" s="10">
        <v>11</v>
      </c>
      <c r="J47" s="10">
        <v>5</v>
      </c>
      <c r="K47" s="12">
        <v>3</v>
      </c>
      <c r="L47" s="30">
        <v>6</v>
      </c>
      <c r="M47" s="31" t="s">
        <v>558</v>
      </c>
      <c r="N47" s="10">
        <v>55</v>
      </c>
      <c r="O47" s="10" t="s">
        <v>668</v>
      </c>
      <c r="P47" s="10" t="s">
        <v>640</v>
      </c>
      <c r="Q47" s="10" t="s">
        <v>555</v>
      </c>
      <c r="R47" s="39">
        <v>0.0013113425925925925</v>
      </c>
      <c r="S47" s="31">
        <v>1.3</v>
      </c>
      <c r="T47" s="31" t="s">
        <v>555</v>
      </c>
      <c r="U47" s="31" t="s">
        <v>858</v>
      </c>
      <c r="V47" s="31" t="s">
        <v>859</v>
      </c>
      <c r="W47" s="31">
        <v>38.9</v>
      </c>
      <c r="X47" s="10" t="s">
        <v>860</v>
      </c>
      <c r="Y47" s="19">
        <v>10</v>
      </c>
    </row>
    <row r="48" spans="1:25" ht="10.5">
      <c r="A48" s="9">
        <v>39467</v>
      </c>
      <c r="B48" s="10" t="s">
        <v>929</v>
      </c>
      <c r="C48" s="10" t="s">
        <v>464</v>
      </c>
      <c r="D48" s="10">
        <v>2</v>
      </c>
      <c r="E48" s="10" t="s">
        <v>872</v>
      </c>
      <c r="F48" s="10"/>
      <c r="G48" s="11">
        <v>11</v>
      </c>
      <c r="H48" s="10">
        <v>7</v>
      </c>
      <c r="I48" s="10">
        <v>9</v>
      </c>
      <c r="J48" s="10">
        <v>7.6</v>
      </c>
      <c r="K48" s="12">
        <v>5</v>
      </c>
      <c r="L48" s="30">
        <v>2</v>
      </c>
      <c r="M48" s="31" t="s">
        <v>508</v>
      </c>
      <c r="N48" s="10">
        <v>56</v>
      </c>
      <c r="O48" s="10" t="s">
        <v>668</v>
      </c>
      <c r="P48" s="10" t="s">
        <v>437</v>
      </c>
      <c r="Q48" s="10" t="s">
        <v>555</v>
      </c>
      <c r="R48" s="39">
        <v>0.0013553240740740741</v>
      </c>
      <c r="S48" s="31">
        <v>0.2</v>
      </c>
      <c r="T48" s="31" t="s">
        <v>555</v>
      </c>
      <c r="U48" s="31" t="s">
        <v>933</v>
      </c>
      <c r="V48" s="31" t="s">
        <v>934</v>
      </c>
      <c r="W48" s="31">
        <v>37.6</v>
      </c>
      <c r="X48" s="10" t="s">
        <v>935</v>
      </c>
      <c r="Y48" s="19">
        <v>60</v>
      </c>
    </row>
    <row r="49" spans="1:25" ht="10.5">
      <c r="A49" s="9"/>
      <c r="B49" s="10"/>
      <c r="C49" s="10"/>
      <c r="D49" s="10"/>
      <c r="E49" s="10"/>
      <c r="F49" s="10"/>
      <c r="G49" s="11"/>
      <c r="H49" s="10"/>
      <c r="I49" s="10"/>
      <c r="J49" s="10"/>
      <c r="K49" s="12"/>
      <c r="L49" s="30"/>
      <c r="M49" s="31"/>
      <c r="N49" s="10"/>
      <c r="O49" s="10"/>
      <c r="P49" s="10"/>
      <c r="Q49" s="10"/>
      <c r="R49" s="39"/>
      <c r="S49" s="31"/>
      <c r="T49" s="31"/>
      <c r="U49" s="31"/>
      <c r="V49" s="31"/>
      <c r="W49" s="31"/>
      <c r="X49" s="10"/>
      <c r="Y49" s="19"/>
    </row>
    <row r="50" spans="1:25" ht="10.5">
      <c r="A50" s="9"/>
      <c r="B50" s="10"/>
      <c r="C50" s="10"/>
      <c r="D50" s="10"/>
      <c r="E50" s="10"/>
      <c r="F50" s="10"/>
      <c r="G50" s="11"/>
      <c r="H50" s="10"/>
      <c r="I50" s="10"/>
      <c r="J50" s="10"/>
      <c r="K50" s="12"/>
      <c r="L50" s="30"/>
      <c r="M50" s="31"/>
      <c r="N50" s="10"/>
      <c r="O50" s="10"/>
      <c r="P50" s="10"/>
      <c r="Q50" s="10"/>
      <c r="R50" s="39"/>
      <c r="S50" s="31"/>
      <c r="T50" s="31"/>
      <c r="U50" s="31"/>
      <c r="V50" s="31"/>
      <c r="W50" s="31"/>
      <c r="X50" s="10"/>
      <c r="Y50" s="19"/>
    </row>
    <row r="51" spans="1:25" ht="10.5">
      <c r="A51" s="15"/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33"/>
      <c r="M51" s="34"/>
      <c r="N51" s="18"/>
      <c r="O51" s="16"/>
      <c r="P51" s="16"/>
      <c r="Q51" s="16"/>
      <c r="R51" s="33"/>
      <c r="S51" s="33"/>
      <c r="T51" s="40"/>
      <c r="U51" s="33"/>
      <c r="V51" s="33"/>
      <c r="W51" s="33"/>
      <c r="X51" s="16" t="s">
        <v>336</v>
      </c>
      <c r="Y51" s="19">
        <f>SUM(Y45:Y50)</f>
        <v>120</v>
      </c>
    </row>
    <row r="53" spans="1:25" ht="10.5">
      <c r="A53" s="25" t="s">
        <v>112</v>
      </c>
      <c r="B53" s="63" t="s">
        <v>1</v>
      </c>
      <c r="C53" s="63"/>
      <c r="D53" s="63"/>
      <c r="E53" s="63" t="s">
        <v>2</v>
      </c>
      <c r="F53" s="63"/>
      <c r="G53" s="63" t="s">
        <v>52</v>
      </c>
      <c r="H53" s="63"/>
      <c r="I53" s="63"/>
      <c r="J53" s="63"/>
      <c r="K53" s="63"/>
      <c r="L53" s="63" t="s">
        <v>113</v>
      </c>
      <c r="M53" s="63"/>
      <c r="N53" s="63" t="s">
        <v>59</v>
      </c>
      <c r="O53" s="63"/>
      <c r="P53" s="63"/>
      <c r="Q53" s="63"/>
      <c r="R53" s="63" t="s">
        <v>109</v>
      </c>
      <c r="S53" s="63"/>
      <c r="T53" s="63"/>
      <c r="U53" s="63"/>
      <c r="V53" s="63"/>
      <c r="W53" s="63"/>
      <c r="X53" s="63" t="s">
        <v>114</v>
      </c>
      <c r="Y53" s="63"/>
    </row>
    <row r="54" spans="1:25" ht="10.5">
      <c r="A54" s="5" t="s">
        <v>313</v>
      </c>
      <c r="B54" s="6" t="s">
        <v>314</v>
      </c>
      <c r="C54" s="6" t="s">
        <v>315</v>
      </c>
      <c r="D54" s="6" t="s">
        <v>316</v>
      </c>
      <c r="E54" s="6" t="s">
        <v>317</v>
      </c>
      <c r="F54" s="6" t="s">
        <v>318</v>
      </c>
      <c r="G54" s="7" t="s">
        <v>319</v>
      </c>
      <c r="H54" s="6" t="s">
        <v>320</v>
      </c>
      <c r="I54" s="6" t="s">
        <v>321</v>
      </c>
      <c r="J54" s="6" t="s">
        <v>322</v>
      </c>
      <c r="K54" s="8" t="s">
        <v>323</v>
      </c>
      <c r="L54" s="28" t="s">
        <v>324</v>
      </c>
      <c r="M54" s="29" t="s">
        <v>325</v>
      </c>
      <c r="N54" s="6" t="s">
        <v>326</v>
      </c>
      <c r="O54" s="6" t="s">
        <v>327</v>
      </c>
      <c r="P54" s="6" t="s">
        <v>321</v>
      </c>
      <c r="Q54" s="6" t="s">
        <v>328</v>
      </c>
      <c r="R54" s="38" t="s">
        <v>329</v>
      </c>
      <c r="S54" s="29" t="s">
        <v>330</v>
      </c>
      <c r="T54" s="29" t="s">
        <v>331</v>
      </c>
      <c r="U54" s="29" t="s">
        <v>332</v>
      </c>
      <c r="V54" s="29" t="s">
        <v>333</v>
      </c>
      <c r="W54" s="29" t="s">
        <v>334</v>
      </c>
      <c r="X54" s="6" t="s">
        <v>335</v>
      </c>
      <c r="Y54" s="21" t="s">
        <v>336</v>
      </c>
    </row>
    <row r="55" spans="1:25" ht="10.5">
      <c r="A55" s="9">
        <v>39382</v>
      </c>
      <c r="B55" s="10" t="s">
        <v>681</v>
      </c>
      <c r="C55" s="10" t="s">
        <v>458</v>
      </c>
      <c r="D55" s="10">
        <v>3</v>
      </c>
      <c r="E55" s="10" t="s">
        <v>434</v>
      </c>
      <c r="F55" s="10"/>
      <c r="G55" s="11">
        <v>14</v>
      </c>
      <c r="H55" s="10">
        <v>5</v>
      </c>
      <c r="I55" s="10">
        <v>8</v>
      </c>
      <c r="J55" s="10">
        <v>3.5</v>
      </c>
      <c r="K55" s="12">
        <v>2</v>
      </c>
      <c r="L55" s="30">
        <v>2</v>
      </c>
      <c r="M55" s="31" t="s">
        <v>435</v>
      </c>
      <c r="N55" s="10">
        <v>54</v>
      </c>
      <c r="O55" s="10" t="s">
        <v>436</v>
      </c>
      <c r="P55" s="10" t="s">
        <v>460</v>
      </c>
      <c r="Q55" s="10"/>
      <c r="R55" s="39">
        <v>0.0011122685185185185</v>
      </c>
      <c r="S55" s="31">
        <v>0</v>
      </c>
      <c r="T55" s="31"/>
      <c r="U55" s="31">
        <v>39206</v>
      </c>
      <c r="V55" s="31" t="s">
        <v>682</v>
      </c>
      <c r="W55" s="31">
        <v>35.5</v>
      </c>
      <c r="X55" s="10" t="s">
        <v>683</v>
      </c>
      <c r="Y55" s="19">
        <v>120</v>
      </c>
    </row>
    <row r="56" spans="1:25" ht="10.5">
      <c r="A56" s="9">
        <v>39409</v>
      </c>
      <c r="B56" s="10" t="s">
        <v>734</v>
      </c>
      <c r="C56" s="10" t="s">
        <v>433</v>
      </c>
      <c r="D56" s="10">
        <v>3</v>
      </c>
      <c r="E56" s="10" t="s">
        <v>465</v>
      </c>
      <c r="F56" s="10"/>
      <c r="G56" s="11">
        <v>10</v>
      </c>
      <c r="H56" s="10">
        <v>7</v>
      </c>
      <c r="I56" s="10">
        <v>7</v>
      </c>
      <c r="J56" s="10">
        <v>1.5</v>
      </c>
      <c r="K56" s="12">
        <v>1</v>
      </c>
      <c r="L56" s="30">
        <v>2</v>
      </c>
      <c r="M56" s="31" t="s">
        <v>435</v>
      </c>
      <c r="N56" s="10">
        <v>54</v>
      </c>
      <c r="O56" s="10" t="s">
        <v>436</v>
      </c>
      <c r="P56" s="10" t="s">
        <v>437</v>
      </c>
      <c r="Q56" s="10"/>
      <c r="R56" s="39">
        <v>0.0011157407407407407</v>
      </c>
      <c r="S56" s="31">
        <v>0.4</v>
      </c>
      <c r="T56" s="31"/>
      <c r="U56" s="31">
        <v>39334</v>
      </c>
      <c r="V56" s="31" t="s">
        <v>739</v>
      </c>
      <c r="W56" s="31">
        <v>34.5</v>
      </c>
      <c r="X56" s="10" t="s">
        <v>740</v>
      </c>
      <c r="Y56" s="19">
        <v>60</v>
      </c>
    </row>
    <row r="57" spans="1:25" ht="10.5">
      <c r="A57" s="9">
        <v>39425</v>
      </c>
      <c r="B57" s="10" t="s">
        <v>798</v>
      </c>
      <c r="C57" s="10" t="s">
        <v>433</v>
      </c>
      <c r="D57" s="10">
        <v>3</v>
      </c>
      <c r="E57" s="10" t="s">
        <v>465</v>
      </c>
      <c r="F57" s="10"/>
      <c r="G57" s="11">
        <v>15</v>
      </c>
      <c r="H57" s="10">
        <v>6</v>
      </c>
      <c r="I57" s="10">
        <v>10</v>
      </c>
      <c r="J57" s="10">
        <v>2</v>
      </c>
      <c r="K57" s="12">
        <v>1</v>
      </c>
      <c r="L57" s="30">
        <v>3</v>
      </c>
      <c r="M57" s="31" t="s">
        <v>752</v>
      </c>
      <c r="N57" s="10">
        <v>54</v>
      </c>
      <c r="O57" s="10" t="s">
        <v>436</v>
      </c>
      <c r="P57" s="10" t="s">
        <v>437</v>
      </c>
      <c r="Q57" s="10"/>
      <c r="R57" s="39">
        <v>0.0011157407407407407</v>
      </c>
      <c r="S57" s="31">
        <v>0.2</v>
      </c>
      <c r="T57" s="31"/>
      <c r="U57" s="31">
        <v>39400</v>
      </c>
      <c r="V57" s="31" t="s">
        <v>805</v>
      </c>
      <c r="W57" s="31">
        <v>35.1</v>
      </c>
      <c r="X57" s="10" t="s">
        <v>806</v>
      </c>
      <c r="Y57" s="19">
        <v>40</v>
      </c>
    </row>
    <row r="58" spans="1:25" ht="10.5">
      <c r="A58" s="9">
        <v>39509</v>
      </c>
      <c r="B58" s="10" t="s">
        <v>1086</v>
      </c>
      <c r="C58" s="10" t="s">
        <v>433</v>
      </c>
      <c r="D58" s="10">
        <v>5</v>
      </c>
      <c r="E58" s="10" t="s">
        <v>872</v>
      </c>
      <c r="F58" s="10"/>
      <c r="G58" s="11">
        <v>16</v>
      </c>
      <c r="H58" s="10">
        <v>3</v>
      </c>
      <c r="I58" s="10">
        <v>6</v>
      </c>
      <c r="J58" s="10">
        <v>3.6</v>
      </c>
      <c r="K58" s="12">
        <v>2</v>
      </c>
      <c r="L58" s="30">
        <v>13</v>
      </c>
      <c r="M58" s="31" t="s">
        <v>435</v>
      </c>
      <c r="N58" s="10">
        <v>54</v>
      </c>
      <c r="O58" s="10" t="s">
        <v>436</v>
      </c>
      <c r="P58" s="10" t="s">
        <v>437</v>
      </c>
      <c r="Q58" s="10"/>
      <c r="R58" s="39">
        <v>0.0011284722222222223</v>
      </c>
      <c r="S58" s="31">
        <v>1.1</v>
      </c>
      <c r="T58" s="31"/>
      <c r="U58" s="31">
        <v>39794</v>
      </c>
      <c r="V58" s="31" t="s">
        <v>1087</v>
      </c>
      <c r="W58" s="31">
        <v>35.5</v>
      </c>
      <c r="X58" s="10" t="s">
        <v>1088</v>
      </c>
      <c r="Y58" s="19">
        <v>10</v>
      </c>
    </row>
    <row r="59" spans="1:25" ht="10.5">
      <c r="A59" s="9">
        <v>39536</v>
      </c>
      <c r="B59" s="10" t="s">
        <v>1182</v>
      </c>
      <c r="C59" s="10" t="s">
        <v>433</v>
      </c>
      <c r="D59" s="10">
        <v>5</v>
      </c>
      <c r="E59" s="10" t="s">
        <v>872</v>
      </c>
      <c r="F59" s="10"/>
      <c r="G59" s="11">
        <v>18</v>
      </c>
      <c r="H59" s="10">
        <v>4</v>
      </c>
      <c r="I59" s="10">
        <v>7</v>
      </c>
      <c r="J59" s="10">
        <v>4.1</v>
      </c>
      <c r="K59" s="12">
        <v>2</v>
      </c>
      <c r="L59" s="30">
        <v>5</v>
      </c>
      <c r="M59" s="31" t="s">
        <v>480</v>
      </c>
      <c r="N59" s="10">
        <v>54</v>
      </c>
      <c r="O59" s="10" t="s">
        <v>470</v>
      </c>
      <c r="P59" s="10" t="s">
        <v>437</v>
      </c>
      <c r="Q59" s="10"/>
      <c r="R59" s="39">
        <v>0.0012627314814814814</v>
      </c>
      <c r="S59" s="31">
        <v>0.4</v>
      </c>
      <c r="T59" s="31"/>
      <c r="U59" s="31">
        <v>39763</v>
      </c>
      <c r="V59" s="31" t="s">
        <v>1183</v>
      </c>
      <c r="W59" s="31">
        <v>35.1</v>
      </c>
      <c r="X59" s="10" t="s">
        <v>1184</v>
      </c>
      <c r="Y59" s="19">
        <v>20</v>
      </c>
    </row>
    <row r="60" spans="1:25" ht="10.5">
      <c r="A60" s="9">
        <v>39551</v>
      </c>
      <c r="B60" s="10" t="s">
        <v>1213</v>
      </c>
      <c r="C60" s="10" t="s">
        <v>433</v>
      </c>
      <c r="D60" s="10">
        <v>4</v>
      </c>
      <c r="E60" s="10" t="s">
        <v>872</v>
      </c>
      <c r="F60" s="10"/>
      <c r="G60" s="11">
        <v>18</v>
      </c>
      <c r="H60" s="10">
        <v>2</v>
      </c>
      <c r="I60" s="10">
        <v>4</v>
      </c>
      <c r="J60" s="10">
        <v>7.5</v>
      </c>
      <c r="K60" s="12">
        <v>4</v>
      </c>
      <c r="L60" s="30">
        <v>4</v>
      </c>
      <c r="M60" s="31" t="s">
        <v>435</v>
      </c>
      <c r="N60" s="10">
        <v>54</v>
      </c>
      <c r="O60" s="10" t="s">
        <v>470</v>
      </c>
      <c r="P60" s="10" t="s">
        <v>437</v>
      </c>
      <c r="Q60" s="10"/>
      <c r="R60" s="39">
        <v>0.0012847222222222223</v>
      </c>
      <c r="S60" s="31">
        <v>0.2</v>
      </c>
      <c r="T60" s="31"/>
      <c r="U60" s="31">
        <v>39635</v>
      </c>
      <c r="V60" s="31" t="s">
        <v>1226</v>
      </c>
      <c r="W60" s="31">
        <v>34.8</v>
      </c>
      <c r="X60" s="10" t="s">
        <v>1228</v>
      </c>
      <c r="Y60" s="19">
        <v>30</v>
      </c>
    </row>
    <row r="61" spans="1:25" ht="10.5">
      <c r="A61" s="9">
        <v>39571</v>
      </c>
      <c r="B61" s="10" t="s">
        <v>1302</v>
      </c>
      <c r="C61" s="10" t="s">
        <v>433</v>
      </c>
      <c r="D61" s="10">
        <v>3</v>
      </c>
      <c r="E61" s="10" t="s">
        <v>872</v>
      </c>
      <c r="F61" s="10"/>
      <c r="G61" s="11">
        <v>18</v>
      </c>
      <c r="H61" s="10">
        <v>6</v>
      </c>
      <c r="I61" s="10">
        <v>12</v>
      </c>
      <c r="J61" s="10">
        <v>4.6</v>
      </c>
      <c r="K61" s="12">
        <v>3</v>
      </c>
      <c r="L61" s="30">
        <v>3</v>
      </c>
      <c r="M61" s="31" t="s">
        <v>565</v>
      </c>
      <c r="N61" s="10">
        <v>54</v>
      </c>
      <c r="O61" s="10" t="s">
        <v>470</v>
      </c>
      <c r="P61" s="10" t="s">
        <v>437</v>
      </c>
      <c r="Q61" s="10" t="s">
        <v>555</v>
      </c>
      <c r="R61" s="39">
        <v>0.0012604166666666666</v>
      </c>
      <c r="S61" s="31">
        <v>0.4</v>
      </c>
      <c r="T61" s="31" t="s">
        <v>555</v>
      </c>
      <c r="U61" s="31">
        <v>39636</v>
      </c>
      <c r="V61" s="31" t="s">
        <v>969</v>
      </c>
      <c r="W61" s="31">
        <v>35.2</v>
      </c>
      <c r="X61" s="10" t="s">
        <v>771</v>
      </c>
      <c r="Y61" s="19">
        <v>40</v>
      </c>
    </row>
    <row r="62" spans="1:25" ht="10.5">
      <c r="A62" s="9">
        <v>39592</v>
      </c>
      <c r="B62" s="10" t="s">
        <v>1379</v>
      </c>
      <c r="C62" s="10" t="s">
        <v>464</v>
      </c>
      <c r="D62" s="10">
        <v>1</v>
      </c>
      <c r="E62" s="10" t="s">
        <v>872</v>
      </c>
      <c r="F62" s="10"/>
      <c r="G62" s="11">
        <v>16</v>
      </c>
      <c r="H62" s="10">
        <v>2</v>
      </c>
      <c r="I62" s="10">
        <v>4</v>
      </c>
      <c r="J62" s="10">
        <v>3.6</v>
      </c>
      <c r="K62" s="12">
        <v>2</v>
      </c>
      <c r="L62" s="30">
        <v>1</v>
      </c>
      <c r="M62" s="31" t="s">
        <v>435</v>
      </c>
      <c r="N62" s="10">
        <v>54</v>
      </c>
      <c r="O62" s="10" t="s">
        <v>470</v>
      </c>
      <c r="P62" s="10" t="s">
        <v>437</v>
      </c>
      <c r="Q62" s="10"/>
      <c r="R62" s="39">
        <v>0.0012534722222222222</v>
      </c>
      <c r="S62" s="31">
        <v>0</v>
      </c>
      <c r="T62" s="31"/>
      <c r="U62" s="31" t="s">
        <v>1393</v>
      </c>
      <c r="V62" s="31" t="s">
        <v>1387</v>
      </c>
      <c r="W62" s="31">
        <v>34.7</v>
      </c>
      <c r="X62" s="10" t="s">
        <v>706</v>
      </c>
      <c r="Y62" s="19">
        <v>200</v>
      </c>
    </row>
    <row r="63" spans="1:25" ht="10.5">
      <c r="A63" s="15"/>
      <c r="B63" s="16"/>
      <c r="C63" s="16"/>
      <c r="D63" s="16"/>
      <c r="E63" s="16"/>
      <c r="F63" s="16"/>
      <c r="G63" s="16"/>
      <c r="H63" s="16"/>
      <c r="I63" s="17"/>
      <c r="J63" s="16"/>
      <c r="K63" s="16"/>
      <c r="L63" s="33"/>
      <c r="M63" s="34"/>
      <c r="N63" s="18"/>
      <c r="O63" s="16"/>
      <c r="P63" s="16"/>
      <c r="Q63" s="16"/>
      <c r="R63" s="33"/>
      <c r="S63" s="33"/>
      <c r="T63" s="40"/>
      <c r="U63" s="33"/>
      <c r="V63" s="33"/>
      <c r="W63" s="33"/>
      <c r="X63" s="16" t="s">
        <v>336</v>
      </c>
      <c r="Y63" s="19">
        <f>SUM(Y55:Y62)</f>
        <v>520</v>
      </c>
    </row>
    <row r="65" spans="1:25" ht="10.5">
      <c r="A65" s="25" t="s">
        <v>115</v>
      </c>
      <c r="B65" s="63" t="s">
        <v>1</v>
      </c>
      <c r="C65" s="63"/>
      <c r="D65" s="63"/>
      <c r="E65" s="63" t="s">
        <v>2</v>
      </c>
      <c r="F65" s="63"/>
      <c r="G65" s="63" t="s">
        <v>70</v>
      </c>
      <c r="H65" s="63"/>
      <c r="I65" s="63"/>
      <c r="J65" s="63"/>
      <c r="K65" s="63"/>
      <c r="L65" s="63" t="s">
        <v>116</v>
      </c>
      <c r="M65" s="63"/>
      <c r="N65" s="63" t="s">
        <v>90</v>
      </c>
      <c r="O65" s="63"/>
      <c r="P65" s="63"/>
      <c r="Q65" s="63"/>
      <c r="R65" s="63" t="s">
        <v>64</v>
      </c>
      <c r="S65" s="63"/>
      <c r="T65" s="63"/>
      <c r="U65" s="63"/>
      <c r="V65" s="63"/>
      <c r="W65" s="63"/>
      <c r="X65" s="63" t="s">
        <v>65</v>
      </c>
      <c r="Y65" s="63"/>
    </row>
    <row r="66" spans="1:25" ht="10.5">
      <c r="A66" s="5" t="s">
        <v>313</v>
      </c>
      <c r="B66" s="6" t="s">
        <v>314</v>
      </c>
      <c r="C66" s="6" t="s">
        <v>315</v>
      </c>
      <c r="D66" s="6" t="s">
        <v>316</v>
      </c>
      <c r="E66" s="6" t="s">
        <v>317</v>
      </c>
      <c r="F66" s="6" t="s">
        <v>318</v>
      </c>
      <c r="G66" s="7" t="s">
        <v>319</v>
      </c>
      <c r="H66" s="6" t="s">
        <v>320</v>
      </c>
      <c r="I66" s="6" t="s">
        <v>321</v>
      </c>
      <c r="J66" s="6" t="s">
        <v>322</v>
      </c>
      <c r="K66" s="8" t="s">
        <v>323</v>
      </c>
      <c r="L66" s="28" t="s">
        <v>324</v>
      </c>
      <c r="M66" s="29" t="s">
        <v>325</v>
      </c>
      <c r="N66" s="6" t="s">
        <v>326</v>
      </c>
      <c r="O66" s="6" t="s">
        <v>327</v>
      </c>
      <c r="P66" s="6" t="s">
        <v>321</v>
      </c>
      <c r="Q66" s="6" t="s">
        <v>328</v>
      </c>
      <c r="R66" s="38" t="s">
        <v>329</v>
      </c>
      <c r="S66" s="29" t="s">
        <v>330</v>
      </c>
      <c r="T66" s="29" t="s">
        <v>331</v>
      </c>
      <c r="U66" s="29" t="s">
        <v>332</v>
      </c>
      <c r="V66" s="29" t="s">
        <v>333</v>
      </c>
      <c r="W66" s="29" t="s">
        <v>334</v>
      </c>
      <c r="X66" s="6" t="s">
        <v>335</v>
      </c>
      <c r="Y66" s="21" t="s">
        <v>336</v>
      </c>
    </row>
    <row r="67" spans="1:25" ht="10.5">
      <c r="A67" s="9">
        <v>39417</v>
      </c>
      <c r="B67" s="10" t="s">
        <v>760</v>
      </c>
      <c r="C67" s="10" t="s">
        <v>433</v>
      </c>
      <c r="D67" s="10">
        <v>7</v>
      </c>
      <c r="E67" s="10" t="s">
        <v>434</v>
      </c>
      <c r="F67" s="10"/>
      <c r="G67" s="11">
        <v>13</v>
      </c>
      <c r="H67" s="10">
        <v>8</v>
      </c>
      <c r="I67" s="10">
        <v>12</v>
      </c>
      <c r="J67" s="10">
        <v>3.7</v>
      </c>
      <c r="K67" s="12">
        <v>2</v>
      </c>
      <c r="L67" s="30">
        <v>2</v>
      </c>
      <c r="M67" s="31" t="s">
        <v>684</v>
      </c>
      <c r="N67" s="10">
        <v>54</v>
      </c>
      <c r="O67" s="10" t="s">
        <v>436</v>
      </c>
      <c r="P67" s="10" t="s">
        <v>437</v>
      </c>
      <c r="Q67" s="10" t="s">
        <v>555</v>
      </c>
      <c r="R67" s="39">
        <v>0.001113425925925926</v>
      </c>
      <c r="S67" s="31">
        <v>0.5</v>
      </c>
      <c r="T67" s="31" t="s">
        <v>555</v>
      </c>
      <c r="U67" s="31">
        <v>39301</v>
      </c>
      <c r="V67" s="31" t="s">
        <v>761</v>
      </c>
      <c r="W67" s="31">
        <v>34.2</v>
      </c>
      <c r="X67" s="10" t="s">
        <v>763</v>
      </c>
      <c r="Y67" s="19">
        <v>120</v>
      </c>
    </row>
    <row r="68" spans="1:25" ht="10.5">
      <c r="A68" s="9">
        <v>39432</v>
      </c>
      <c r="B68" s="10" t="s">
        <v>816</v>
      </c>
      <c r="C68" s="10" t="s">
        <v>433</v>
      </c>
      <c r="D68" s="10">
        <v>4</v>
      </c>
      <c r="E68" s="10" t="s">
        <v>465</v>
      </c>
      <c r="F68" s="10"/>
      <c r="G68" s="11">
        <v>18</v>
      </c>
      <c r="H68" s="10">
        <v>8</v>
      </c>
      <c r="I68" s="10">
        <v>16</v>
      </c>
      <c r="J68" s="10">
        <v>1.6</v>
      </c>
      <c r="K68" s="12">
        <v>1</v>
      </c>
      <c r="L68" s="30">
        <v>3</v>
      </c>
      <c r="M68" s="31" t="s">
        <v>684</v>
      </c>
      <c r="N68" s="10">
        <v>54</v>
      </c>
      <c r="O68" s="10" t="s">
        <v>436</v>
      </c>
      <c r="P68" s="10" t="s">
        <v>437</v>
      </c>
      <c r="Q68" s="10"/>
      <c r="R68" s="39">
        <v>0.0011192129629629631</v>
      </c>
      <c r="S68" s="31">
        <v>0.6</v>
      </c>
      <c r="T68" s="31"/>
      <c r="U68" s="31">
        <v>39115</v>
      </c>
      <c r="V68" s="31" t="s">
        <v>817</v>
      </c>
      <c r="W68" s="31">
        <v>36.9</v>
      </c>
      <c r="X68" s="10" t="s">
        <v>818</v>
      </c>
      <c r="Y68" s="19">
        <v>40</v>
      </c>
    </row>
    <row r="69" spans="1:25" ht="10.5">
      <c r="A69" s="9">
        <v>39452</v>
      </c>
      <c r="B69" s="10" t="s">
        <v>871</v>
      </c>
      <c r="C69" s="10" t="s">
        <v>433</v>
      </c>
      <c r="D69" s="10">
        <v>5</v>
      </c>
      <c r="E69" s="10" t="s">
        <v>872</v>
      </c>
      <c r="F69" s="10"/>
      <c r="G69" s="11">
        <v>16</v>
      </c>
      <c r="H69" s="10">
        <v>7</v>
      </c>
      <c r="I69" s="10">
        <v>14</v>
      </c>
      <c r="J69" s="10">
        <v>4.1</v>
      </c>
      <c r="K69" s="12">
        <v>2</v>
      </c>
      <c r="L69" s="30">
        <v>2</v>
      </c>
      <c r="M69" s="31" t="s">
        <v>684</v>
      </c>
      <c r="N69" s="10">
        <v>54</v>
      </c>
      <c r="O69" s="10" t="s">
        <v>470</v>
      </c>
      <c r="P69" s="10" t="s">
        <v>437</v>
      </c>
      <c r="Q69" s="10" t="s">
        <v>555</v>
      </c>
      <c r="R69" s="39">
        <v>0.0012719907407407406</v>
      </c>
      <c r="S69" s="31">
        <v>0.2</v>
      </c>
      <c r="T69" s="31" t="s">
        <v>555</v>
      </c>
      <c r="U69" s="31">
        <v>39480</v>
      </c>
      <c r="V69" s="31" t="s">
        <v>775</v>
      </c>
      <c r="W69" s="31">
        <v>35</v>
      </c>
      <c r="X69" s="10" t="s">
        <v>885</v>
      </c>
      <c r="Y69" s="19">
        <v>60</v>
      </c>
    </row>
    <row r="70" spans="1:25" ht="10.5">
      <c r="A70" s="9">
        <v>39474</v>
      </c>
      <c r="B70" s="10" t="s">
        <v>962</v>
      </c>
      <c r="C70" s="10" t="s">
        <v>464</v>
      </c>
      <c r="D70" s="10">
        <v>5</v>
      </c>
      <c r="E70" s="10" t="s">
        <v>872</v>
      </c>
      <c r="F70" s="10"/>
      <c r="G70" s="11">
        <v>15</v>
      </c>
      <c r="H70" s="10">
        <v>2</v>
      </c>
      <c r="I70" s="10">
        <v>4</v>
      </c>
      <c r="J70" s="10">
        <v>1.8</v>
      </c>
      <c r="K70" s="12">
        <v>1</v>
      </c>
      <c r="L70" s="30">
        <v>1</v>
      </c>
      <c r="M70" s="31" t="s">
        <v>684</v>
      </c>
      <c r="N70" s="10">
        <v>54</v>
      </c>
      <c r="O70" s="10" t="s">
        <v>436</v>
      </c>
      <c r="P70" s="10" t="s">
        <v>437</v>
      </c>
      <c r="Q70" s="10"/>
      <c r="R70" s="39">
        <v>0.0011145833333333333</v>
      </c>
      <c r="S70" s="31">
        <v>-0.6</v>
      </c>
      <c r="T70" s="31"/>
      <c r="U70" s="31">
        <v>39480</v>
      </c>
      <c r="V70" s="31" t="s">
        <v>969</v>
      </c>
      <c r="W70" s="31">
        <v>35.6</v>
      </c>
      <c r="X70" s="10" t="s">
        <v>970</v>
      </c>
      <c r="Y70" s="19">
        <v>200</v>
      </c>
    </row>
    <row r="71" spans="1:25" ht="10.5">
      <c r="A71" s="9">
        <v>39502</v>
      </c>
      <c r="B71" s="10" t="s">
        <v>1066</v>
      </c>
      <c r="C71" s="10" t="s">
        <v>433</v>
      </c>
      <c r="D71" s="10">
        <v>6</v>
      </c>
      <c r="E71" s="10" t="s">
        <v>951</v>
      </c>
      <c r="F71" s="10"/>
      <c r="G71" s="11">
        <v>16</v>
      </c>
      <c r="H71" s="10">
        <v>3</v>
      </c>
      <c r="I71" s="10">
        <v>5</v>
      </c>
      <c r="J71" s="10">
        <v>4.8</v>
      </c>
      <c r="K71" s="12">
        <v>2</v>
      </c>
      <c r="L71" s="30">
        <v>2</v>
      </c>
      <c r="M71" s="31" t="s">
        <v>684</v>
      </c>
      <c r="N71" s="10">
        <v>54</v>
      </c>
      <c r="O71" s="10" t="s">
        <v>470</v>
      </c>
      <c r="P71" s="10" t="s">
        <v>437</v>
      </c>
      <c r="Q71" s="10"/>
      <c r="R71" s="39">
        <v>0.00125</v>
      </c>
      <c r="S71" s="31">
        <v>0.2</v>
      </c>
      <c r="T71" s="31"/>
      <c r="U71" s="31">
        <v>36892</v>
      </c>
      <c r="V71" s="31" t="s">
        <v>1073</v>
      </c>
      <c r="W71" s="31">
        <v>35.4</v>
      </c>
      <c r="X71" s="10" t="s">
        <v>1074</v>
      </c>
      <c r="Y71" s="19">
        <v>150</v>
      </c>
    </row>
    <row r="72" spans="1:25" ht="10.5">
      <c r="A72" s="9">
        <v>39522</v>
      </c>
      <c r="B72" s="10" t="s">
        <v>1138</v>
      </c>
      <c r="C72" s="10" t="s">
        <v>433</v>
      </c>
      <c r="D72" s="10">
        <v>10</v>
      </c>
      <c r="E72" s="10" t="s">
        <v>1139</v>
      </c>
      <c r="F72" s="10"/>
      <c r="G72" s="11">
        <v>16</v>
      </c>
      <c r="H72" s="10">
        <v>5</v>
      </c>
      <c r="I72" s="10">
        <v>9</v>
      </c>
      <c r="J72" s="10">
        <v>1.8</v>
      </c>
      <c r="K72" s="12">
        <v>1</v>
      </c>
      <c r="L72" s="30">
        <v>9</v>
      </c>
      <c r="M72" s="31" t="s">
        <v>684</v>
      </c>
      <c r="N72" s="10">
        <v>54</v>
      </c>
      <c r="O72" s="10" t="s">
        <v>436</v>
      </c>
      <c r="P72" s="10" t="s">
        <v>460</v>
      </c>
      <c r="Q72" s="10"/>
      <c r="R72" s="39">
        <v>0.0011192129629629631</v>
      </c>
      <c r="S72" s="31">
        <v>0.7</v>
      </c>
      <c r="T72" s="31"/>
      <c r="U72" s="31">
        <v>38810</v>
      </c>
      <c r="V72" s="31" t="s">
        <v>1140</v>
      </c>
      <c r="W72" s="31">
        <v>37.2</v>
      </c>
      <c r="X72" s="10" t="s">
        <v>1141</v>
      </c>
      <c r="Y72" s="19">
        <v>20</v>
      </c>
    </row>
    <row r="73" spans="1:25" ht="10.5">
      <c r="A73" s="9">
        <v>39551</v>
      </c>
      <c r="B73" s="10" t="s">
        <v>1213</v>
      </c>
      <c r="C73" s="10" t="s">
        <v>433</v>
      </c>
      <c r="D73" s="10">
        <v>9</v>
      </c>
      <c r="E73" s="10" t="s">
        <v>1220</v>
      </c>
      <c r="F73" s="10"/>
      <c r="G73" s="11">
        <v>16</v>
      </c>
      <c r="H73" s="10">
        <v>3</v>
      </c>
      <c r="I73" s="10">
        <v>6</v>
      </c>
      <c r="J73" s="10">
        <v>1.8</v>
      </c>
      <c r="K73" s="12">
        <v>1</v>
      </c>
      <c r="L73" s="30">
        <v>5</v>
      </c>
      <c r="M73" s="31" t="s">
        <v>684</v>
      </c>
      <c r="N73" s="10">
        <v>54</v>
      </c>
      <c r="O73" s="10" t="s">
        <v>649</v>
      </c>
      <c r="P73" s="10" t="s">
        <v>437</v>
      </c>
      <c r="Q73" s="10"/>
      <c r="R73" s="39">
        <v>0.001420138888888889</v>
      </c>
      <c r="S73" s="31">
        <v>0.5</v>
      </c>
      <c r="T73" s="31"/>
      <c r="U73" s="31" t="s">
        <v>574</v>
      </c>
      <c r="V73" s="31" t="s">
        <v>1221</v>
      </c>
      <c r="W73" s="31">
        <v>36.7</v>
      </c>
      <c r="X73" s="10" t="s">
        <v>1229</v>
      </c>
      <c r="Y73" s="19">
        <v>90</v>
      </c>
    </row>
    <row r="74" spans="1:25" ht="10.5">
      <c r="A74" s="9">
        <v>39564</v>
      </c>
      <c r="B74" s="10" t="s">
        <v>1282</v>
      </c>
      <c r="C74" s="10" t="s">
        <v>464</v>
      </c>
      <c r="D74" s="10">
        <v>7</v>
      </c>
      <c r="E74" s="10" t="s">
        <v>951</v>
      </c>
      <c r="F74" s="10"/>
      <c r="G74" s="11">
        <v>13</v>
      </c>
      <c r="H74" s="10">
        <v>5</v>
      </c>
      <c r="I74" s="10">
        <v>6</v>
      </c>
      <c r="J74" s="10">
        <v>2.7</v>
      </c>
      <c r="K74" s="12">
        <v>1</v>
      </c>
      <c r="L74" s="30">
        <v>11</v>
      </c>
      <c r="M74" s="31" t="s">
        <v>480</v>
      </c>
      <c r="N74" s="10">
        <v>54</v>
      </c>
      <c r="O74" s="10" t="s">
        <v>744</v>
      </c>
      <c r="P74" s="10" t="s">
        <v>437</v>
      </c>
      <c r="Q74" s="10"/>
      <c r="R74" s="39">
        <v>0.0011689814814814816</v>
      </c>
      <c r="S74" s="31">
        <v>2.3</v>
      </c>
      <c r="T74" s="31"/>
      <c r="U74" s="31">
        <v>39448</v>
      </c>
      <c r="V74" s="31" t="s">
        <v>1283</v>
      </c>
      <c r="W74" s="31">
        <v>40.1</v>
      </c>
      <c r="X74" s="10" t="s">
        <v>1284</v>
      </c>
      <c r="Y74" s="19">
        <v>10</v>
      </c>
    </row>
    <row r="75" spans="1:25" ht="10.5">
      <c r="A75" s="9"/>
      <c r="B75" s="10"/>
      <c r="C75" s="10"/>
      <c r="D75" s="10"/>
      <c r="E75" s="10"/>
      <c r="F75" s="10"/>
      <c r="G75" s="11"/>
      <c r="H75" s="10"/>
      <c r="I75" s="10"/>
      <c r="J75" s="10"/>
      <c r="K75" s="12"/>
      <c r="L75" s="30"/>
      <c r="M75" s="31"/>
      <c r="N75" s="10"/>
      <c r="O75" s="10"/>
      <c r="P75" s="10"/>
      <c r="Q75" s="10"/>
      <c r="R75" s="39"/>
      <c r="S75" s="31"/>
      <c r="T75" s="31"/>
      <c r="U75" s="31"/>
      <c r="V75" s="31"/>
      <c r="W75" s="31"/>
      <c r="X75" s="10"/>
      <c r="Y75" s="19"/>
    </row>
    <row r="76" spans="1:25" ht="10.5">
      <c r="A76" s="15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33"/>
      <c r="M76" s="34"/>
      <c r="N76" s="18"/>
      <c r="O76" s="16"/>
      <c r="P76" s="16"/>
      <c r="Q76" s="16"/>
      <c r="R76" s="33"/>
      <c r="S76" s="33"/>
      <c r="T76" s="40"/>
      <c r="U76" s="33"/>
      <c r="V76" s="33"/>
      <c r="W76" s="33"/>
      <c r="X76" s="16" t="s">
        <v>336</v>
      </c>
      <c r="Y76" s="19">
        <f>SUM(Y67:Y75)</f>
        <v>690</v>
      </c>
    </row>
    <row r="78" spans="1:25" ht="10.5">
      <c r="A78" s="25" t="s">
        <v>362</v>
      </c>
      <c r="B78" s="63" t="s">
        <v>9</v>
      </c>
      <c r="C78" s="63"/>
      <c r="D78" s="63"/>
      <c r="E78" s="63" t="s">
        <v>363</v>
      </c>
      <c r="F78" s="63"/>
      <c r="G78" s="63" t="s">
        <v>27</v>
      </c>
      <c r="H78" s="63"/>
      <c r="I78" s="63"/>
      <c r="J78" s="63"/>
      <c r="K78" s="63"/>
      <c r="L78" s="63" t="s">
        <v>117</v>
      </c>
      <c r="M78" s="63"/>
      <c r="N78" s="63" t="s">
        <v>118</v>
      </c>
      <c r="O78" s="63"/>
      <c r="P78" s="63"/>
      <c r="Q78" s="63"/>
      <c r="R78" s="63" t="s">
        <v>364</v>
      </c>
      <c r="S78" s="63"/>
      <c r="T78" s="63"/>
      <c r="U78" s="63"/>
      <c r="V78" s="63"/>
      <c r="W78" s="63"/>
      <c r="X78" s="63" t="s">
        <v>7</v>
      </c>
      <c r="Y78" s="63"/>
    </row>
    <row r="79" spans="1:25" ht="10.5">
      <c r="A79" s="5" t="s">
        <v>313</v>
      </c>
      <c r="B79" s="6" t="s">
        <v>314</v>
      </c>
      <c r="C79" s="6" t="s">
        <v>315</v>
      </c>
      <c r="D79" s="6" t="s">
        <v>316</v>
      </c>
      <c r="E79" s="6" t="s">
        <v>317</v>
      </c>
      <c r="F79" s="6" t="s">
        <v>318</v>
      </c>
      <c r="G79" s="7" t="s">
        <v>319</v>
      </c>
      <c r="H79" s="6" t="s">
        <v>320</v>
      </c>
      <c r="I79" s="6" t="s">
        <v>321</v>
      </c>
      <c r="J79" s="6" t="s">
        <v>322</v>
      </c>
      <c r="K79" s="8" t="s">
        <v>323</v>
      </c>
      <c r="L79" s="28" t="s">
        <v>324</v>
      </c>
      <c r="M79" s="29" t="s">
        <v>325</v>
      </c>
      <c r="N79" s="6" t="s">
        <v>326</v>
      </c>
      <c r="O79" s="6" t="s">
        <v>327</v>
      </c>
      <c r="P79" s="6" t="s">
        <v>321</v>
      </c>
      <c r="Q79" s="6" t="s">
        <v>328</v>
      </c>
      <c r="R79" s="38" t="s">
        <v>329</v>
      </c>
      <c r="S79" s="29" t="s">
        <v>330</v>
      </c>
      <c r="T79" s="29" t="s">
        <v>331</v>
      </c>
      <c r="U79" s="29" t="s">
        <v>332</v>
      </c>
      <c r="V79" s="29" t="s">
        <v>333</v>
      </c>
      <c r="W79" s="29" t="s">
        <v>334</v>
      </c>
      <c r="X79" s="6" t="s">
        <v>335</v>
      </c>
      <c r="Y79" s="21" t="s">
        <v>336</v>
      </c>
    </row>
    <row r="80" spans="1:25" ht="10.5">
      <c r="A80" s="9">
        <v>39530</v>
      </c>
      <c r="B80" s="10" t="s">
        <v>1155</v>
      </c>
      <c r="C80" s="10" t="s">
        <v>433</v>
      </c>
      <c r="D80" s="10">
        <v>5</v>
      </c>
      <c r="E80" s="10" t="s">
        <v>872</v>
      </c>
      <c r="F80" s="10"/>
      <c r="G80" s="11">
        <v>15</v>
      </c>
      <c r="H80" s="10">
        <v>1</v>
      </c>
      <c r="I80" s="10">
        <v>1</v>
      </c>
      <c r="J80" s="10">
        <v>4.4</v>
      </c>
      <c r="K80" s="12">
        <v>3</v>
      </c>
      <c r="L80" s="30">
        <v>2</v>
      </c>
      <c r="M80" s="31" t="s">
        <v>684</v>
      </c>
      <c r="N80" s="10">
        <v>56</v>
      </c>
      <c r="O80" s="10" t="s">
        <v>649</v>
      </c>
      <c r="P80" s="10" t="s">
        <v>437</v>
      </c>
      <c r="Q80" s="10"/>
      <c r="R80" s="39">
        <v>0.0014444444444444444</v>
      </c>
      <c r="S80" s="31">
        <v>0.1</v>
      </c>
      <c r="T80" s="31"/>
      <c r="U80" s="31" t="s">
        <v>1156</v>
      </c>
      <c r="V80" s="31" t="s">
        <v>1157</v>
      </c>
      <c r="W80" s="31">
        <v>35.1</v>
      </c>
      <c r="X80" s="10" t="s">
        <v>1158</v>
      </c>
      <c r="Y80" s="19">
        <v>120</v>
      </c>
    </row>
    <row r="81" spans="1:25" ht="10.5">
      <c r="A81" s="9">
        <v>39557</v>
      </c>
      <c r="B81" s="10" t="s">
        <v>1253</v>
      </c>
      <c r="C81" s="10" t="s">
        <v>464</v>
      </c>
      <c r="D81" s="10">
        <v>4</v>
      </c>
      <c r="E81" s="10" t="s">
        <v>872</v>
      </c>
      <c r="F81" s="10"/>
      <c r="G81" s="11">
        <v>15</v>
      </c>
      <c r="H81" s="10">
        <v>4</v>
      </c>
      <c r="I81" s="10">
        <v>6</v>
      </c>
      <c r="J81" s="10">
        <v>2.9</v>
      </c>
      <c r="K81" s="12">
        <v>1</v>
      </c>
      <c r="L81" s="30">
        <v>4</v>
      </c>
      <c r="M81" s="31" t="s">
        <v>684</v>
      </c>
      <c r="N81" s="10">
        <v>56</v>
      </c>
      <c r="O81" s="10" t="s">
        <v>940</v>
      </c>
      <c r="P81" s="10" t="s">
        <v>437</v>
      </c>
      <c r="Q81" s="10"/>
      <c r="R81" s="39">
        <v>0.0016064814814814815</v>
      </c>
      <c r="S81" s="31">
        <v>0.4</v>
      </c>
      <c r="T81" s="31"/>
      <c r="U81" s="31" t="s">
        <v>796</v>
      </c>
      <c r="V81" s="31" t="s">
        <v>1254</v>
      </c>
      <c r="W81" s="31">
        <v>36.4</v>
      </c>
      <c r="X81" s="10" t="s">
        <v>1255</v>
      </c>
      <c r="Y81" s="19">
        <v>30</v>
      </c>
    </row>
    <row r="82" spans="1:25" ht="10.5">
      <c r="A82" s="9">
        <v>39586</v>
      </c>
      <c r="B82" s="10" t="s">
        <v>1362</v>
      </c>
      <c r="C82" s="10" t="s">
        <v>433</v>
      </c>
      <c r="D82" s="10">
        <v>5</v>
      </c>
      <c r="E82" s="10" t="s">
        <v>872</v>
      </c>
      <c r="F82" s="10"/>
      <c r="G82" s="11">
        <v>12</v>
      </c>
      <c r="H82" s="10">
        <v>7</v>
      </c>
      <c r="I82" s="10">
        <v>10</v>
      </c>
      <c r="J82" s="10">
        <v>1.3</v>
      </c>
      <c r="K82" s="12">
        <v>1</v>
      </c>
      <c r="L82" s="30">
        <v>1</v>
      </c>
      <c r="M82" s="31" t="s">
        <v>684</v>
      </c>
      <c r="N82" s="10">
        <v>56</v>
      </c>
      <c r="O82" s="10" t="s">
        <v>649</v>
      </c>
      <c r="P82" s="10" t="s">
        <v>437</v>
      </c>
      <c r="Q82" s="10"/>
      <c r="R82" s="39">
        <v>0.0014490740740740742</v>
      </c>
      <c r="S82" s="31">
        <v>-0.1</v>
      </c>
      <c r="T82" s="31"/>
      <c r="U82" s="31">
        <v>37683</v>
      </c>
      <c r="V82" s="31" t="s">
        <v>1363</v>
      </c>
      <c r="W82" s="31">
        <v>34.3</v>
      </c>
      <c r="X82" s="10" t="s">
        <v>1364</v>
      </c>
      <c r="Y82" s="19">
        <v>200</v>
      </c>
    </row>
    <row r="83" spans="1:25" ht="10.5">
      <c r="A83" s="9"/>
      <c r="B83" s="10"/>
      <c r="C83" s="10"/>
      <c r="D83" s="10"/>
      <c r="E83" s="10"/>
      <c r="F83" s="10"/>
      <c r="G83" s="11"/>
      <c r="H83" s="10"/>
      <c r="I83" s="10"/>
      <c r="J83" s="10"/>
      <c r="K83" s="12"/>
      <c r="L83" s="30"/>
      <c r="M83" s="31"/>
      <c r="N83" s="10"/>
      <c r="O83" s="10"/>
      <c r="P83" s="10"/>
      <c r="Q83" s="10"/>
      <c r="R83" s="39"/>
      <c r="S83" s="31"/>
      <c r="T83" s="31"/>
      <c r="U83" s="31"/>
      <c r="V83" s="31"/>
      <c r="W83" s="31"/>
      <c r="X83" s="10"/>
      <c r="Y83" s="19"/>
    </row>
    <row r="84" spans="1:25" ht="10.5">
      <c r="A84" s="9"/>
      <c r="B84" s="10"/>
      <c r="C84" s="10"/>
      <c r="D84" s="10"/>
      <c r="E84" s="10"/>
      <c r="F84" s="10"/>
      <c r="G84" s="11"/>
      <c r="H84" s="10"/>
      <c r="I84" s="10"/>
      <c r="J84" s="10"/>
      <c r="K84" s="12"/>
      <c r="L84" s="30"/>
      <c r="M84" s="31"/>
      <c r="N84" s="10"/>
      <c r="O84" s="10"/>
      <c r="P84" s="10"/>
      <c r="Q84" s="10"/>
      <c r="R84" s="39"/>
      <c r="S84" s="31"/>
      <c r="T84" s="31"/>
      <c r="U84" s="31"/>
      <c r="V84" s="31"/>
      <c r="W84" s="31"/>
      <c r="X84" s="10"/>
      <c r="Y84" s="19"/>
    </row>
    <row r="85" spans="1:25" ht="10.5">
      <c r="A85" s="15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33"/>
      <c r="M85" s="34"/>
      <c r="N85" s="18"/>
      <c r="O85" s="16"/>
      <c r="P85" s="16"/>
      <c r="Q85" s="16"/>
      <c r="R85" s="33"/>
      <c r="S85" s="33"/>
      <c r="T85" s="40"/>
      <c r="U85" s="33"/>
      <c r="V85" s="33"/>
      <c r="W85" s="33"/>
      <c r="X85" s="16" t="s">
        <v>336</v>
      </c>
      <c r="Y85" s="19">
        <f>SUM(Y80:Y84)</f>
        <v>350</v>
      </c>
    </row>
    <row r="87" spans="1:25" ht="10.5">
      <c r="A87" s="25" t="s">
        <v>119</v>
      </c>
      <c r="B87" s="63" t="s">
        <v>1</v>
      </c>
      <c r="C87" s="63"/>
      <c r="D87" s="63"/>
      <c r="E87" s="63" t="s">
        <v>31</v>
      </c>
      <c r="F87" s="63"/>
      <c r="G87" s="63" t="s">
        <v>3</v>
      </c>
      <c r="H87" s="63"/>
      <c r="I87" s="63"/>
      <c r="J87" s="63"/>
      <c r="K87" s="63"/>
      <c r="L87" s="63" t="s">
        <v>120</v>
      </c>
      <c r="M87" s="63"/>
      <c r="N87" s="63" t="s">
        <v>121</v>
      </c>
      <c r="O87" s="63"/>
      <c r="P87" s="63"/>
      <c r="Q87" s="63"/>
      <c r="R87" s="63" t="s">
        <v>122</v>
      </c>
      <c r="S87" s="63"/>
      <c r="T87" s="63"/>
      <c r="U87" s="63"/>
      <c r="V87" s="63"/>
      <c r="W87" s="63"/>
      <c r="X87" s="63" t="s">
        <v>7</v>
      </c>
      <c r="Y87" s="63"/>
    </row>
    <row r="88" spans="1:25" ht="10.5">
      <c r="A88" s="5" t="s">
        <v>313</v>
      </c>
      <c r="B88" s="6" t="s">
        <v>314</v>
      </c>
      <c r="C88" s="6" t="s">
        <v>315</v>
      </c>
      <c r="D88" s="6" t="s">
        <v>316</v>
      </c>
      <c r="E88" s="6" t="s">
        <v>317</v>
      </c>
      <c r="F88" s="6" t="s">
        <v>318</v>
      </c>
      <c r="G88" s="7" t="s">
        <v>319</v>
      </c>
      <c r="H88" s="6" t="s">
        <v>320</v>
      </c>
      <c r="I88" s="6" t="s">
        <v>321</v>
      </c>
      <c r="J88" s="6" t="s">
        <v>322</v>
      </c>
      <c r="K88" s="8" t="s">
        <v>323</v>
      </c>
      <c r="L88" s="28" t="s">
        <v>324</v>
      </c>
      <c r="M88" s="29" t="s">
        <v>325</v>
      </c>
      <c r="N88" s="6" t="s">
        <v>326</v>
      </c>
      <c r="O88" s="6" t="s">
        <v>327</v>
      </c>
      <c r="P88" s="6" t="s">
        <v>321</v>
      </c>
      <c r="Q88" s="6" t="s">
        <v>328</v>
      </c>
      <c r="R88" s="38" t="s">
        <v>329</v>
      </c>
      <c r="S88" s="29" t="s">
        <v>330</v>
      </c>
      <c r="T88" s="29" t="s">
        <v>331</v>
      </c>
      <c r="U88" s="29" t="s">
        <v>332</v>
      </c>
      <c r="V88" s="29" t="s">
        <v>333</v>
      </c>
      <c r="W88" s="29" t="s">
        <v>334</v>
      </c>
      <c r="X88" s="6" t="s">
        <v>335</v>
      </c>
      <c r="Y88" s="21" t="s">
        <v>336</v>
      </c>
    </row>
    <row r="89" spans="1:25" ht="10.5">
      <c r="A89" s="9">
        <v>39375</v>
      </c>
      <c r="B89" s="10" t="s">
        <v>675</v>
      </c>
      <c r="C89" s="10" t="s">
        <v>433</v>
      </c>
      <c r="D89" s="10">
        <v>5</v>
      </c>
      <c r="E89" s="10" t="s">
        <v>434</v>
      </c>
      <c r="F89" s="10"/>
      <c r="G89" s="11">
        <v>13</v>
      </c>
      <c r="H89" s="10">
        <v>3</v>
      </c>
      <c r="I89" s="10">
        <v>3</v>
      </c>
      <c r="J89" s="10">
        <v>1.8</v>
      </c>
      <c r="K89" s="12">
        <v>1</v>
      </c>
      <c r="L89" s="30">
        <v>2</v>
      </c>
      <c r="M89" s="31" t="s">
        <v>435</v>
      </c>
      <c r="N89" s="10">
        <v>54</v>
      </c>
      <c r="O89" s="10" t="s">
        <v>459</v>
      </c>
      <c r="P89" s="10" t="s">
        <v>460</v>
      </c>
      <c r="Q89" s="10"/>
      <c r="R89" s="39">
        <v>0.00096875</v>
      </c>
      <c r="S89" s="31">
        <v>0.1</v>
      </c>
      <c r="T89" s="31"/>
      <c r="U89" s="31">
        <v>39365</v>
      </c>
      <c r="V89" s="31" t="s">
        <v>679</v>
      </c>
      <c r="W89" s="31">
        <v>34.7</v>
      </c>
      <c r="X89" s="10" t="s">
        <v>680</v>
      </c>
      <c r="Y89" s="19">
        <v>120</v>
      </c>
    </row>
    <row r="90" spans="1:25" ht="10.5">
      <c r="A90" s="9">
        <v>39397</v>
      </c>
      <c r="B90" s="10" t="s">
        <v>707</v>
      </c>
      <c r="C90" s="10" t="s">
        <v>464</v>
      </c>
      <c r="D90" s="10">
        <v>3</v>
      </c>
      <c r="E90" s="10" t="s">
        <v>465</v>
      </c>
      <c r="F90" s="10"/>
      <c r="G90" s="11">
        <v>12</v>
      </c>
      <c r="H90" s="10">
        <v>1</v>
      </c>
      <c r="I90" s="10">
        <v>1</v>
      </c>
      <c r="J90" s="10">
        <v>1.6</v>
      </c>
      <c r="K90" s="12">
        <v>1</v>
      </c>
      <c r="L90" s="30">
        <v>2</v>
      </c>
      <c r="M90" s="31" t="s">
        <v>435</v>
      </c>
      <c r="N90" s="10">
        <v>54</v>
      </c>
      <c r="O90" s="10" t="s">
        <v>436</v>
      </c>
      <c r="P90" s="10" t="s">
        <v>437</v>
      </c>
      <c r="Q90" s="10"/>
      <c r="R90" s="39">
        <v>0.0011157407407407407</v>
      </c>
      <c r="S90" s="31">
        <v>0.2</v>
      </c>
      <c r="T90" s="31"/>
      <c r="U90" s="31">
        <v>39145</v>
      </c>
      <c r="V90" s="31" t="s">
        <v>708</v>
      </c>
      <c r="W90" s="31">
        <v>35.1</v>
      </c>
      <c r="X90" s="10" t="s">
        <v>614</v>
      </c>
      <c r="Y90" s="19">
        <v>60</v>
      </c>
    </row>
    <row r="91" spans="1:25" ht="10.5">
      <c r="A91" s="9">
        <v>39418</v>
      </c>
      <c r="B91" s="10" t="s">
        <v>755</v>
      </c>
      <c r="C91" s="10" t="s">
        <v>433</v>
      </c>
      <c r="D91" s="10">
        <v>1</v>
      </c>
      <c r="E91" s="10" t="s">
        <v>465</v>
      </c>
      <c r="F91" s="10"/>
      <c r="G91" s="11">
        <v>8</v>
      </c>
      <c r="H91" s="10">
        <v>4</v>
      </c>
      <c r="I91" s="10">
        <v>4</v>
      </c>
      <c r="J91" s="10">
        <v>1.3</v>
      </c>
      <c r="K91" s="12">
        <v>1</v>
      </c>
      <c r="L91" s="30">
        <v>2</v>
      </c>
      <c r="M91" s="31" t="s">
        <v>435</v>
      </c>
      <c r="N91" s="10">
        <v>54</v>
      </c>
      <c r="O91" s="10" t="s">
        <v>668</v>
      </c>
      <c r="P91" s="10" t="s">
        <v>437</v>
      </c>
      <c r="Q91" s="10" t="s">
        <v>555</v>
      </c>
      <c r="R91" s="39">
        <v>0.0013321759259259259</v>
      </c>
      <c r="S91" s="31">
        <v>0</v>
      </c>
      <c r="T91" s="31" t="s">
        <v>555</v>
      </c>
      <c r="U91" s="31" t="s">
        <v>547</v>
      </c>
      <c r="V91" s="31" t="s">
        <v>767</v>
      </c>
      <c r="W91" s="31">
        <v>37.7</v>
      </c>
      <c r="X91" s="10" t="s">
        <v>768</v>
      </c>
      <c r="Y91" s="19">
        <v>60</v>
      </c>
    </row>
    <row r="92" spans="1:25" ht="10.5">
      <c r="A92" s="9">
        <v>39431</v>
      </c>
      <c r="B92" s="10" t="s">
        <v>819</v>
      </c>
      <c r="C92" s="10" t="s">
        <v>433</v>
      </c>
      <c r="D92" s="10">
        <v>1</v>
      </c>
      <c r="E92" s="10" t="s">
        <v>465</v>
      </c>
      <c r="F92" s="10"/>
      <c r="G92" s="11">
        <v>16</v>
      </c>
      <c r="H92" s="10">
        <v>2</v>
      </c>
      <c r="I92" s="10">
        <v>3</v>
      </c>
      <c r="J92" s="10">
        <v>1.1</v>
      </c>
      <c r="K92" s="12">
        <v>1</v>
      </c>
      <c r="L92" s="30">
        <v>3</v>
      </c>
      <c r="M92" s="31" t="s">
        <v>435</v>
      </c>
      <c r="N92" s="10">
        <v>54</v>
      </c>
      <c r="O92" s="10" t="s">
        <v>820</v>
      </c>
      <c r="P92" s="10" t="s">
        <v>460</v>
      </c>
      <c r="Q92" s="10"/>
      <c r="R92" s="39">
        <v>0.0012627314814814814</v>
      </c>
      <c r="S92" s="31">
        <v>0.1</v>
      </c>
      <c r="T92" s="31"/>
      <c r="U92" s="31" t="s">
        <v>821</v>
      </c>
      <c r="V92" s="31" t="s">
        <v>822</v>
      </c>
      <c r="W92" s="31">
        <v>40.2</v>
      </c>
      <c r="X92" s="10" t="s">
        <v>823</v>
      </c>
      <c r="Y92" s="19">
        <v>40</v>
      </c>
    </row>
    <row r="93" spans="1:25" ht="10.5">
      <c r="A93" s="9">
        <v>39460</v>
      </c>
      <c r="B93" s="10" t="s">
        <v>903</v>
      </c>
      <c r="C93" s="10" t="s">
        <v>433</v>
      </c>
      <c r="D93" s="10">
        <v>1</v>
      </c>
      <c r="E93" s="10" t="s">
        <v>872</v>
      </c>
      <c r="F93" s="10"/>
      <c r="G93" s="11">
        <v>16</v>
      </c>
      <c r="H93" s="10">
        <v>2</v>
      </c>
      <c r="I93" s="10">
        <v>3</v>
      </c>
      <c r="J93" s="10">
        <v>1.8</v>
      </c>
      <c r="K93" s="12">
        <v>1</v>
      </c>
      <c r="L93" s="30">
        <v>2</v>
      </c>
      <c r="M93" s="31" t="s">
        <v>435</v>
      </c>
      <c r="N93" s="10">
        <v>54</v>
      </c>
      <c r="O93" s="10" t="s">
        <v>668</v>
      </c>
      <c r="P93" s="10" t="s">
        <v>590</v>
      </c>
      <c r="Q93" s="10"/>
      <c r="R93" s="39">
        <v>0.0013425925925925925</v>
      </c>
      <c r="S93" s="31">
        <v>0.2</v>
      </c>
      <c r="T93" s="31"/>
      <c r="U93" s="31" t="s">
        <v>918</v>
      </c>
      <c r="V93" s="31" t="s">
        <v>909</v>
      </c>
      <c r="W93" s="31">
        <v>37.5</v>
      </c>
      <c r="X93" s="10" t="s">
        <v>919</v>
      </c>
      <c r="Y93" s="19">
        <v>60</v>
      </c>
    </row>
    <row r="94" spans="1:25" ht="10.5">
      <c r="A94" s="9">
        <v>39474</v>
      </c>
      <c r="B94" s="10" t="s">
        <v>962</v>
      </c>
      <c r="C94" s="10" t="s">
        <v>464</v>
      </c>
      <c r="D94" s="10">
        <v>5</v>
      </c>
      <c r="E94" s="10" t="s">
        <v>872</v>
      </c>
      <c r="F94" s="10"/>
      <c r="G94" s="11">
        <v>15</v>
      </c>
      <c r="H94" s="10">
        <v>6</v>
      </c>
      <c r="I94" s="10">
        <v>11</v>
      </c>
      <c r="J94" s="10">
        <v>5.3</v>
      </c>
      <c r="K94" s="12">
        <v>3</v>
      </c>
      <c r="L94" s="30">
        <v>2</v>
      </c>
      <c r="M94" s="31" t="s">
        <v>435</v>
      </c>
      <c r="N94" s="10">
        <v>54</v>
      </c>
      <c r="O94" s="10" t="s">
        <v>436</v>
      </c>
      <c r="P94" s="10" t="s">
        <v>437</v>
      </c>
      <c r="Q94" s="10"/>
      <c r="R94" s="39">
        <v>0.0011215277777777777</v>
      </c>
      <c r="S94" s="31">
        <v>0.6</v>
      </c>
      <c r="T94" s="31"/>
      <c r="U94" s="31">
        <v>39605</v>
      </c>
      <c r="V94" s="31" t="s">
        <v>969</v>
      </c>
      <c r="W94" s="31">
        <v>35.8</v>
      </c>
      <c r="X94" s="10" t="s">
        <v>971</v>
      </c>
      <c r="Y94" s="19">
        <v>60</v>
      </c>
    </row>
    <row r="95" spans="1:25" ht="10.5">
      <c r="A95" s="9">
        <v>39487</v>
      </c>
      <c r="B95" s="10" t="s">
        <v>1006</v>
      </c>
      <c r="C95" s="10" t="s">
        <v>1023</v>
      </c>
      <c r="D95" s="10">
        <v>2</v>
      </c>
      <c r="E95" s="10" t="s">
        <v>872</v>
      </c>
      <c r="F95" s="10"/>
      <c r="G95" s="11">
        <v>16</v>
      </c>
      <c r="H95" s="10">
        <v>6</v>
      </c>
      <c r="I95" s="10">
        <v>12</v>
      </c>
      <c r="J95" s="10">
        <v>1.7</v>
      </c>
      <c r="K95" s="12">
        <v>1</v>
      </c>
      <c r="L95" s="30">
        <v>1</v>
      </c>
      <c r="M95" s="31" t="s">
        <v>435</v>
      </c>
      <c r="N95" s="10">
        <v>54</v>
      </c>
      <c r="O95" s="10" t="s">
        <v>668</v>
      </c>
      <c r="P95" s="10" t="s">
        <v>460</v>
      </c>
      <c r="Q95" s="10"/>
      <c r="R95" s="39">
        <v>0.0013391203703703705</v>
      </c>
      <c r="S95" s="31">
        <v>-0.4</v>
      </c>
      <c r="T95" s="31"/>
      <c r="U95" s="31" t="s">
        <v>547</v>
      </c>
      <c r="V95" s="31" t="s">
        <v>1024</v>
      </c>
      <c r="W95" s="31">
        <v>39.5</v>
      </c>
      <c r="X95" s="10" t="s">
        <v>768</v>
      </c>
      <c r="Y95" s="19">
        <v>200</v>
      </c>
    </row>
    <row r="96" spans="1:25" ht="10.5">
      <c r="A96" s="9">
        <v>39501</v>
      </c>
      <c r="B96" s="10" t="s">
        <v>1061</v>
      </c>
      <c r="C96" s="10" t="s">
        <v>464</v>
      </c>
      <c r="D96" s="10">
        <v>7</v>
      </c>
      <c r="E96" s="10" t="s">
        <v>951</v>
      </c>
      <c r="F96" s="10"/>
      <c r="G96" s="11">
        <v>16</v>
      </c>
      <c r="H96" s="10">
        <v>2</v>
      </c>
      <c r="I96" s="10">
        <v>3</v>
      </c>
      <c r="J96" s="10">
        <v>8.2</v>
      </c>
      <c r="K96" s="12">
        <v>4</v>
      </c>
      <c r="L96" s="30">
        <v>8</v>
      </c>
      <c r="M96" s="31" t="s">
        <v>435</v>
      </c>
      <c r="N96" s="10">
        <v>54</v>
      </c>
      <c r="O96" s="10" t="s">
        <v>668</v>
      </c>
      <c r="P96" s="10" t="s">
        <v>437</v>
      </c>
      <c r="Q96" s="10"/>
      <c r="R96" s="39">
        <v>0.0013425925925925925</v>
      </c>
      <c r="S96" s="31">
        <v>2.1</v>
      </c>
      <c r="T96" s="31"/>
      <c r="U96" s="31" t="s">
        <v>1071</v>
      </c>
      <c r="V96" s="31" t="s">
        <v>1072</v>
      </c>
      <c r="W96" s="31">
        <v>38.5</v>
      </c>
      <c r="X96" s="10" t="s">
        <v>868</v>
      </c>
      <c r="Y96" s="19">
        <v>10</v>
      </c>
    </row>
    <row r="97" spans="1:25" ht="10.5">
      <c r="A97" s="9">
        <v>39551</v>
      </c>
      <c r="B97" s="10" t="s">
        <v>1213</v>
      </c>
      <c r="C97" s="10" t="s">
        <v>433</v>
      </c>
      <c r="D97" s="10">
        <v>5</v>
      </c>
      <c r="E97" s="10" t="s">
        <v>951</v>
      </c>
      <c r="F97" s="10"/>
      <c r="G97" s="11">
        <v>16</v>
      </c>
      <c r="H97" s="10">
        <v>8</v>
      </c>
      <c r="I97" s="10">
        <v>16</v>
      </c>
      <c r="J97" s="10">
        <v>6.1</v>
      </c>
      <c r="K97" s="12">
        <v>3</v>
      </c>
      <c r="L97" s="30">
        <v>4</v>
      </c>
      <c r="M97" s="31" t="s">
        <v>480</v>
      </c>
      <c r="N97" s="10">
        <v>54</v>
      </c>
      <c r="O97" s="10" t="s">
        <v>459</v>
      </c>
      <c r="P97" s="10" t="s">
        <v>437</v>
      </c>
      <c r="Q97" s="10"/>
      <c r="R97" s="39">
        <v>0.0009537037037037037</v>
      </c>
      <c r="S97" s="31">
        <v>0.2</v>
      </c>
      <c r="T97" s="31"/>
      <c r="U97" s="31">
        <v>39480</v>
      </c>
      <c r="V97" s="31" t="s">
        <v>1222</v>
      </c>
      <c r="W97" s="31">
        <v>35.9</v>
      </c>
      <c r="X97" s="10" t="s">
        <v>1230</v>
      </c>
      <c r="Y97" s="19">
        <v>80</v>
      </c>
    </row>
    <row r="98" spans="1:25" ht="10.5">
      <c r="A98" s="9">
        <v>39592</v>
      </c>
      <c r="B98" s="10" t="s">
        <v>1391</v>
      </c>
      <c r="C98" s="10" t="s">
        <v>464</v>
      </c>
      <c r="D98" s="10">
        <v>9</v>
      </c>
      <c r="E98" s="10" t="s">
        <v>1394</v>
      </c>
      <c r="F98" s="10"/>
      <c r="G98" s="11">
        <v>17</v>
      </c>
      <c r="H98" s="10">
        <v>5</v>
      </c>
      <c r="I98" s="10">
        <v>9</v>
      </c>
      <c r="J98" s="10">
        <v>7.2</v>
      </c>
      <c r="K98" s="12">
        <v>3</v>
      </c>
      <c r="L98" s="30">
        <v>5</v>
      </c>
      <c r="M98" s="31" t="s">
        <v>565</v>
      </c>
      <c r="N98" s="10">
        <v>54</v>
      </c>
      <c r="O98" s="10" t="s">
        <v>470</v>
      </c>
      <c r="P98" s="10" t="s">
        <v>437</v>
      </c>
      <c r="Q98" s="10"/>
      <c r="R98" s="39">
        <v>0.0012488425925925926</v>
      </c>
      <c r="S98" s="31">
        <v>0.3</v>
      </c>
      <c r="T98" s="31"/>
      <c r="U98" s="31" t="s">
        <v>1395</v>
      </c>
      <c r="V98" s="31" t="s">
        <v>1396</v>
      </c>
      <c r="W98" s="31">
        <v>34.4</v>
      </c>
      <c r="X98" s="10" t="s">
        <v>462</v>
      </c>
      <c r="Y98" s="19">
        <v>60</v>
      </c>
    </row>
    <row r="99" spans="1:25" ht="10.5">
      <c r="A99" s="15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33"/>
      <c r="M99" s="34"/>
      <c r="N99" s="18"/>
      <c r="O99" s="16"/>
      <c r="P99" s="16"/>
      <c r="Q99" s="16"/>
      <c r="R99" s="33"/>
      <c r="S99" s="33"/>
      <c r="T99" s="40"/>
      <c r="U99" s="33"/>
      <c r="V99" s="33"/>
      <c r="W99" s="33"/>
      <c r="X99" s="16" t="s">
        <v>336</v>
      </c>
      <c r="Y99" s="19">
        <f>SUM(Y89:Y98)</f>
        <v>750</v>
      </c>
    </row>
    <row r="101" spans="1:25" ht="10.5">
      <c r="A101" s="25" t="s">
        <v>123</v>
      </c>
      <c r="B101" s="63" t="s">
        <v>9</v>
      </c>
      <c r="C101" s="63"/>
      <c r="D101" s="63"/>
      <c r="E101" s="63" t="s">
        <v>35</v>
      </c>
      <c r="F101" s="63"/>
      <c r="G101" s="63" t="s">
        <v>124</v>
      </c>
      <c r="H101" s="63"/>
      <c r="I101" s="63"/>
      <c r="J101" s="63"/>
      <c r="K101" s="63"/>
      <c r="L101" s="63" t="s">
        <v>125</v>
      </c>
      <c r="M101" s="63"/>
      <c r="N101" s="63" t="s">
        <v>126</v>
      </c>
      <c r="O101" s="63"/>
      <c r="P101" s="63"/>
      <c r="Q101" s="63"/>
      <c r="R101" s="63" t="s">
        <v>109</v>
      </c>
      <c r="S101" s="63"/>
      <c r="T101" s="63"/>
      <c r="U101" s="63"/>
      <c r="V101" s="63"/>
      <c r="W101" s="63"/>
      <c r="X101" s="63" t="s">
        <v>7</v>
      </c>
      <c r="Y101" s="63"/>
    </row>
    <row r="102" spans="1:25" ht="10.5">
      <c r="A102" s="5" t="s">
        <v>313</v>
      </c>
      <c r="B102" s="6" t="s">
        <v>314</v>
      </c>
      <c r="C102" s="6" t="s">
        <v>315</v>
      </c>
      <c r="D102" s="6" t="s">
        <v>316</v>
      </c>
      <c r="E102" s="6" t="s">
        <v>317</v>
      </c>
      <c r="F102" s="6" t="s">
        <v>318</v>
      </c>
      <c r="G102" s="7" t="s">
        <v>319</v>
      </c>
      <c r="H102" s="6" t="s">
        <v>320</v>
      </c>
      <c r="I102" s="6" t="s">
        <v>321</v>
      </c>
      <c r="J102" s="6" t="s">
        <v>322</v>
      </c>
      <c r="K102" s="8" t="s">
        <v>323</v>
      </c>
      <c r="L102" s="28" t="s">
        <v>324</v>
      </c>
      <c r="M102" s="29" t="s">
        <v>325</v>
      </c>
      <c r="N102" s="6" t="s">
        <v>326</v>
      </c>
      <c r="O102" s="6" t="s">
        <v>327</v>
      </c>
      <c r="P102" s="6" t="s">
        <v>321</v>
      </c>
      <c r="Q102" s="6" t="s">
        <v>328</v>
      </c>
      <c r="R102" s="38" t="s">
        <v>329</v>
      </c>
      <c r="S102" s="29" t="s">
        <v>330</v>
      </c>
      <c r="T102" s="29" t="s">
        <v>331</v>
      </c>
      <c r="U102" s="29" t="s">
        <v>332</v>
      </c>
      <c r="V102" s="29" t="s">
        <v>333</v>
      </c>
      <c r="W102" s="29" t="s">
        <v>334</v>
      </c>
      <c r="X102" s="6" t="s">
        <v>335</v>
      </c>
      <c r="Y102" s="21" t="s">
        <v>336</v>
      </c>
    </row>
    <row r="103" spans="1:25" ht="10.5">
      <c r="A103" s="9"/>
      <c r="B103" s="10"/>
      <c r="C103" s="10"/>
      <c r="D103" s="10"/>
      <c r="E103" s="10"/>
      <c r="F103" s="10"/>
      <c r="G103" s="11"/>
      <c r="H103" s="10"/>
      <c r="I103" s="10"/>
      <c r="J103" s="10"/>
      <c r="K103" s="12"/>
      <c r="L103" s="30"/>
      <c r="M103" s="31"/>
      <c r="N103" s="10"/>
      <c r="O103" s="10"/>
      <c r="P103" s="10"/>
      <c r="Q103" s="10"/>
      <c r="R103" s="39"/>
      <c r="S103" s="31"/>
      <c r="T103" s="31"/>
      <c r="U103" s="31"/>
      <c r="V103" s="31"/>
      <c r="W103" s="31"/>
      <c r="X103" s="10"/>
      <c r="Y103" s="19"/>
    </row>
    <row r="104" spans="1:25" ht="10.5">
      <c r="A104" s="9"/>
      <c r="B104" s="10"/>
      <c r="C104" s="10"/>
      <c r="D104" s="10"/>
      <c r="E104" s="10"/>
      <c r="F104" s="10"/>
      <c r="G104" s="11"/>
      <c r="H104" s="10"/>
      <c r="I104" s="10"/>
      <c r="J104" s="10"/>
      <c r="K104" s="12"/>
      <c r="L104" s="30"/>
      <c r="M104" s="31"/>
      <c r="N104" s="10"/>
      <c r="O104" s="10"/>
      <c r="P104" s="10"/>
      <c r="Q104" s="10"/>
      <c r="R104" s="39"/>
      <c r="S104" s="31"/>
      <c r="T104" s="31"/>
      <c r="U104" s="31"/>
      <c r="V104" s="31"/>
      <c r="W104" s="31"/>
      <c r="X104" s="10"/>
      <c r="Y104" s="19"/>
    </row>
    <row r="105" spans="1:25" ht="10.5">
      <c r="A105" s="9"/>
      <c r="B105" s="10"/>
      <c r="C105" s="10"/>
      <c r="D105" s="10"/>
      <c r="E105" s="10"/>
      <c r="F105" s="10"/>
      <c r="G105" s="11"/>
      <c r="H105" s="10"/>
      <c r="I105" s="10"/>
      <c r="J105" s="10"/>
      <c r="K105" s="12"/>
      <c r="L105" s="30"/>
      <c r="M105" s="31"/>
      <c r="N105" s="10"/>
      <c r="O105" s="10"/>
      <c r="P105" s="10"/>
      <c r="Q105" s="10"/>
      <c r="R105" s="39"/>
      <c r="S105" s="31"/>
      <c r="T105" s="31"/>
      <c r="U105" s="31"/>
      <c r="V105" s="31"/>
      <c r="W105" s="31"/>
      <c r="X105" s="10"/>
      <c r="Y105" s="19"/>
    </row>
    <row r="106" spans="1:25" ht="10.5">
      <c r="A106" s="9"/>
      <c r="B106" s="10"/>
      <c r="C106" s="10"/>
      <c r="D106" s="10"/>
      <c r="E106" s="10"/>
      <c r="F106" s="10"/>
      <c r="G106" s="11"/>
      <c r="H106" s="10"/>
      <c r="I106" s="10"/>
      <c r="J106" s="10"/>
      <c r="K106" s="12"/>
      <c r="L106" s="30"/>
      <c r="M106" s="31"/>
      <c r="N106" s="10"/>
      <c r="O106" s="10"/>
      <c r="P106" s="10"/>
      <c r="Q106" s="10"/>
      <c r="R106" s="39"/>
      <c r="S106" s="31"/>
      <c r="T106" s="31"/>
      <c r="U106" s="31"/>
      <c r="V106" s="31"/>
      <c r="W106" s="31"/>
      <c r="X106" s="10"/>
      <c r="Y106" s="19"/>
    </row>
    <row r="107" spans="1:25" ht="10.5">
      <c r="A107" s="9"/>
      <c r="B107" s="10"/>
      <c r="C107" s="10"/>
      <c r="D107" s="10"/>
      <c r="E107" s="10"/>
      <c r="F107" s="10"/>
      <c r="G107" s="11"/>
      <c r="H107" s="10"/>
      <c r="I107" s="10"/>
      <c r="J107" s="10"/>
      <c r="K107" s="12"/>
      <c r="L107" s="30"/>
      <c r="M107" s="31"/>
      <c r="N107" s="10"/>
      <c r="O107" s="10"/>
      <c r="P107" s="10"/>
      <c r="Q107" s="10"/>
      <c r="R107" s="39"/>
      <c r="S107" s="31"/>
      <c r="T107" s="31"/>
      <c r="U107" s="31"/>
      <c r="V107" s="31"/>
      <c r="W107" s="31"/>
      <c r="X107" s="10"/>
      <c r="Y107" s="19"/>
    </row>
    <row r="108" spans="1:25" ht="10.5">
      <c r="A108" s="15"/>
      <c r="B108" s="16"/>
      <c r="C108" s="16"/>
      <c r="D108" s="16"/>
      <c r="E108" s="16"/>
      <c r="F108" s="16"/>
      <c r="G108" s="16"/>
      <c r="H108" s="16"/>
      <c r="I108" s="17"/>
      <c r="J108" s="16"/>
      <c r="K108" s="16"/>
      <c r="L108" s="33"/>
      <c r="M108" s="34"/>
      <c r="N108" s="18"/>
      <c r="O108" s="16"/>
      <c r="P108" s="16"/>
      <c r="Q108" s="16"/>
      <c r="R108" s="33"/>
      <c r="S108" s="33"/>
      <c r="T108" s="40"/>
      <c r="U108" s="33"/>
      <c r="V108" s="33"/>
      <c r="W108" s="33"/>
      <c r="X108" s="16" t="s">
        <v>336</v>
      </c>
      <c r="Y108" s="19">
        <f>SUM(Y103:Y107)</f>
        <v>0</v>
      </c>
    </row>
    <row r="110" spans="1:25" ht="10.5">
      <c r="A110" s="25" t="s">
        <v>365</v>
      </c>
      <c r="B110" s="63" t="s">
        <v>9</v>
      </c>
      <c r="C110" s="63"/>
      <c r="D110" s="63"/>
      <c r="E110" s="63" t="s">
        <v>127</v>
      </c>
      <c r="F110" s="63"/>
      <c r="G110" s="63" t="s">
        <v>128</v>
      </c>
      <c r="H110" s="63"/>
      <c r="I110" s="63"/>
      <c r="J110" s="63"/>
      <c r="K110" s="63"/>
      <c r="L110" s="63" t="s">
        <v>129</v>
      </c>
      <c r="M110" s="63"/>
      <c r="N110" s="63" t="s">
        <v>68</v>
      </c>
      <c r="O110" s="63"/>
      <c r="P110" s="63"/>
      <c r="Q110" s="63"/>
      <c r="R110" s="63" t="s">
        <v>6</v>
      </c>
      <c r="S110" s="63"/>
      <c r="T110" s="63"/>
      <c r="U110" s="63"/>
      <c r="V110" s="63"/>
      <c r="W110" s="63"/>
      <c r="X110" s="63" t="s">
        <v>7</v>
      </c>
      <c r="Y110" s="63"/>
    </row>
    <row r="111" spans="1:25" ht="10.5">
      <c r="A111" s="5" t="s">
        <v>313</v>
      </c>
      <c r="B111" s="6" t="s">
        <v>314</v>
      </c>
      <c r="C111" s="6" t="s">
        <v>315</v>
      </c>
      <c r="D111" s="6" t="s">
        <v>316</v>
      </c>
      <c r="E111" s="6" t="s">
        <v>317</v>
      </c>
      <c r="F111" s="6" t="s">
        <v>318</v>
      </c>
      <c r="G111" s="7" t="s">
        <v>319</v>
      </c>
      <c r="H111" s="6" t="s">
        <v>320</v>
      </c>
      <c r="I111" s="6" t="s">
        <v>321</v>
      </c>
      <c r="J111" s="6" t="s">
        <v>322</v>
      </c>
      <c r="K111" s="8" t="s">
        <v>323</v>
      </c>
      <c r="L111" s="28" t="s">
        <v>324</v>
      </c>
      <c r="M111" s="29" t="s">
        <v>325</v>
      </c>
      <c r="N111" s="6" t="s">
        <v>326</v>
      </c>
      <c r="O111" s="6" t="s">
        <v>327</v>
      </c>
      <c r="P111" s="6" t="s">
        <v>321</v>
      </c>
      <c r="Q111" s="6" t="s">
        <v>328</v>
      </c>
      <c r="R111" s="38" t="s">
        <v>329</v>
      </c>
      <c r="S111" s="29" t="s">
        <v>330</v>
      </c>
      <c r="T111" s="29" t="s">
        <v>331</v>
      </c>
      <c r="U111" s="29" t="s">
        <v>332</v>
      </c>
      <c r="V111" s="29" t="s">
        <v>333</v>
      </c>
      <c r="W111" s="29" t="s">
        <v>334</v>
      </c>
      <c r="X111" s="6" t="s">
        <v>335</v>
      </c>
      <c r="Y111" s="21" t="s">
        <v>336</v>
      </c>
    </row>
    <row r="112" spans="1:25" ht="10.5">
      <c r="A112" s="9">
        <v>39390</v>
      </c>
      <c r="B112" s="10" t="s">
        <v>688</v>
      </c>
      <c r="C112" s="10" t="s">
        <v>433</v>
      </c>
      <c r="D112" s="10">
        <v>6</v>
      </c>
      <c r="E112" s="10" t="s">
        <v>434</v>
      </c>
      <c r="F112" s="10"/>
      <c r="G112" s="11">
        <v>8</v>
      </c>
      <c r="H112" s="10">
        <v>8</v>
      </c>
      <c r="I112" s="10">
        <v>9</v>
      </c>
      <c r="J112" s="10">
        <v>1.5</v>
      </c>
      <c r="K112" s="12">
        <v>1</v>
      </c>
      <c r="L112" s="30">
        <v>1</v>
      </c>
      <c r="M112" s="31" t="s">
        <v>435</v>
      </c>
      <c r="N112" s="10">
        <v>55</v>
      </c>
      <c r="O112" s="10" t="s">
        <v>649</v>
      </c>
      <c r="P112" s="10" t="s">
        <v>437</v>
      </c>
      <c r="Q112" s="10" t="s">
        <v>555</v>
      </c>
      <c r="R112" s="39">
        <v>0.0014571759259259258</v>
      </c>
      <c r="S112" s="31">
        <v>-0.2</v>
      </c>
      <c r="T112" s="31" t="s">
        <v>555</v>
      </c>
      <c r="U112" s="31" t="s">
        <v>692</v>
      </c>
      <c r="V112" s="31" t="s">
        <v>693</v>
      </c>
      <c r="W112" s="31">
        <v>34.2</v>
      </c>
      <c r="X112" s="10" t="s">
        <v>498</v>
      </c>
      <c r="Y112" s="19">
        <v>400</v>
      </c>
    </row>
    <row r="113" spans="1:25" ht="10.5">
      <c r="A113" s="9">
        <v>39424</v>
      </c>
      <c r="B113" s="10" t="s">
        <v>793</v>
      </c>
      <c r="C113" s="10" t="s">
        <v>433</v>
      </c>
      <c r="D113" s="10">
        <v>9</v>
      </c>
      <c r="E113" s="10" t="s">
        <v>795</v>
      </c>
      <c r="F113" s="10"/>
      <c r="G113" s="11">
        <v>9</v>
      </c>
      <c r="H113" s="10">
        <v>5</v>
      </c>
      <c r="I113" s="10">
        <v>5</v>
      </c>
      <c r="J113" s="10">
        <v>2.4</v>
      </c>
      <c r="K113" s="12">
        <v>2</v>
      </c>
      <c r="L113" s="30">
        <v>3</v>
      </c>
      <c r="M113" s="31" t="s">
        <v>435</v>
      </c>
      <c r="N113" s="10">
        <v>55</v>
      </c>
      <c r="O113" s="10" t="s">
        <v>649</v>
      </c>
      <c r="P113" s="10" t="s">
        <v>437</v>
      </c>
      <c r="Q113" s="10"/>
      <c r="R113" s="39">
        <v>0.001420138888888889</v>
      </c>
      <c r="S113" s="31">
        <v>0.2</v>
      </c>
      <c r="T113" s="31"/>
      <c r="U113" s="31" t="s">
        <v>621</v>
      </c>
      <c r="V113" s="31" t="s">
        <v>797</v>
      </c>
      <c r="W113" s="31">
        <v>35.9</v>
      </c>
      <c r="X113" s="10" t="s">
        <v>801</v>
      </c>
      <c r="Y113" s="19">
        <v>120</v>
      </c>
    </row>
    <row r="114" spans="1:25" ht="10.5">
      <c r="A114" s="9">
        <v>39453</v>
      </c>
      <c r="B114" s="10" t="s">
        <v>878</v>
      </c>
      <c r="C114" s="10" t="s">
        <v>433</v>
      </c>
      <c r="D114" s="10">
        <v>9</v>
      </c>
      <c r="E114" s="10" t="s">
        <v>879</v>
      </c>
      <c r="F114" s="10"/>
      <c r="G114" s="11">
        <v>14</v>
      </c>
      <c r="H114" s="10">
        <v>3</v>
      </c>
      <c r="I114" s="10">
        <v>3</v>
      </c>
      <c r="J114" s="10">
        <v>6.7</v>
      </c>
      <c r="K114" s="12">
        <v>3</v>
      </c>
      <c r="L114" s="30">
        <v>2</v>
      </c>
      <c r="M114" s="31" t="s">
        <v>711</v>
      </c>
      <c r="N114" s="10">
        <v>56</v>
      </c>
      <c r="O114" s="10" t="s">
        <v>649</v>
      </c>
      <c r="P114" s="10" t="s">
        <v>437</v>
      </c>
      <c r="Q114" s="10" t="s">
        <v>555</v>
      </c>
      <c r="R114" s="39">
        <v>0.0014166666666666668</v>
      </c>
      <c r="S114" s="31">
        <v>0.1</v>
      </c>
      <c r="T114" s="31" t="s">
        <v>555</v>
      </c>
      <c r="U114" s="31" t="s">
        <v>883</v>
      </c>
      <c r="V114" s="31" t="s">
        <v>881</v>
      </c>
      <c r="W114" s="31">
        <v>34.6</v>
      </c>
      <c r="X114" s="10" t="s">
        <v>884</v>
      </c>
      <c r="Y114" s="19">
        <v>180</v>
      </c>
    </row>
    <row r="115" spans="1:25" ht="10.5">
      <c r="A115" s="9">
        <v>39473</v>
      </c>
      <c r="B115" s="10" t="s">
        <v>959</v>
      </c>
      <c r="C115" s="10" t="s">
        <v>464</v>
      </c>
      <c r="D115" s="10">
        <v>9</v>
      </c>
      <c r="E115" s="10" t="s">
        <v>965</v>
      </c>
      <c r="F115" s="10"/>
      <c r="G115" s="11">
        <v>9</v>
      </c>
      <c r="H115" s="10">
        <v>2</v>
      </c>
      <c r="I115" s="10">
        <v>2</v>
      </c>
      <c r="J115" s="10">
        <v>2.5</v>
      </c>
      <c r="K115" s="12">
        <v>1</v>
      </c>
      <c r="L115" s="30">
        <v>3</v>
      </c>
      <c r="M115" s="31" t="s">
        <v>435</v>
      </c>
      <c r="N115" s="10">
        <v>56</v>
      </c>
      <c r="O115" s="10" t="s">
        <v>649</v>
      </c>
      <c r="P115" s="10" t="s">
        <v>437</v>
      </c>
      <c r="Q115" s="10"/>
      <c r="R115" s="39">
        <v>0.0014421296296296298</v>
      </c>
      <c r="S115" s="31">
        <v>0.2</v>
      </c>
      <c r="T115" s="31"/>
      <c r="U115" s="31" t="s">
        <v>966</v>
      </c>
      <c r="V115" s="31" t="s">
        <v>967</v>
      </c>
      <c r="W115" s="31">
        <v>34.7</v>
      </c>
      <c r="X115" s="10" t="s">
        <v>968</v>
      </c>
      <c r="Y115" s="19">
        <v>180</v>
      </c>
    </row>
    <row r="116" spans="1:25" ht="10.5">
      <c r="A116" s="9">
        <v>39509</v>
      </c>
      <c r="B116" s="10" t="s">
        <v>1086</v>
      </c>
      <c r="C116" s="10" t="s">
        <v>433</v>
      </c>
      <c r="D116" s="10">
        <v>9</v>
      </c>
      <c r="E116" s="10" t="s">
        <v>1089</v>
      </c>
      <c r="F116" s="10"/>
      <c r="G116" s="11">
        <v>11</v>
      </c>
      <c r="H116" s="10">
        <v>6</v>
      </c>
      <c r="I116" s="10">
        <v>6</v>
      </c>
      <c r="J116" s="10">
        <v>2.4</v>
      </c>
      <c r="K116" s="12">
        <v>1</v>
      </c>
      <c r="L116" s="30">
        <v>1</v>
      </c>
      <c r="M116" s="31" t="s">
        <v>435</v>
      </c>
      <c r="N116" s="10">
        <v>56</v>
      </c>
      <c r="O116" s="10" t="s">
        <v>940</v>
      </c>
      <c r="P116" s="10" t="s">
        <v>437</v>
      </c>
      <c r="Q116" s="10"/>
      <c r="R116" s="39">
        <v>0.00156712962962963</v>
      </c>
      <c r="S116" s="31">
        <v>-0.2</v>
      </c>
      <c r="T116" s="31"/>
      <c r="U116" s="31" t="s">
        <v>574</v>
      </c>
      <c r="V116" s="31" t="s">
        <v>1090</v>
      </c>
      <c r="W116" s="31">
        <v>35</v>
      </c>
      <c r="X116" s="10" t="s">
        <v>1091</v>
      </c>
      <c r="Y116" s="19">
        <v>900</v>
      </c>
    </row>
    <row r="117" spans="1:25" ht="10.5">
      <c r="A117" s="9">
        <v>39529</v>
      </c>
      <c r="B117" s="10" t="s">
        <v>1159</v>
      </c>
      <c r="C117" s="10" t="s">
        <v>433</v>
      </c>
      <c r="D117" s="10">
        <v>10</v>
      </c>
      <c r="E117" s="10" t="s">
        <v>1160</v>
      </c>
      <c r="F117" s="10"/>
      <c r="G117" s="11">
        <v>8</v>
      </c>
      <c r="H117" s="10">
        <v>3</v>
      </c>
      <c r="I117" s="10">
        <v>3</v>
      </c>
      <c r="J117" s="10">
        <v>1.8</v>
      </c>
      <c r="K117" s="12">
        <v>1</v>
      </c>
      <c r="L117" s="30">
        <v>5</v>
      </c>
      <c r="M117" s="31" t="s">
        <v>435</v>
      </c>
      <c r="N117" s="10">
        <v>56</v>
      </c>
      <c r="O117" s="10" t="s">
        <v>649</v>
      </c>
      <c r="P117" s="10" t="s">
        <v>437</v>
      </c>
      <c r="Q117" s="10"/>
      <c r="R117" s="39">
        <v>0.001423611111111111</v>
      </c>
      <c r="S117" s="31">
        <v>1.4</v>
      </c>
      <c r="T117" s="31"/>
      <c r="U117" s="31" t="s">
        <v>1161</v>
      </c>
      <c r="V117" s="31" t="s">
        <v>1162</v>
      </c>
      <c r="W117" s="31">
        <v>36.7</v>
      </c>
      <c r="X117" s="10" t="s">
        <v>1163</v>
      </c>
      <c r="Y117" s="19">
        <v>90</v>
      </c>
    </row>
    <row r="118" spans="1:25" ht="10.5">
      <c r="A118" s="9"/>
      <c r="B118" s="10"/>
      <c r="C118" s="10"/>
      <c r="D118" s="10"/>
      <c r="E118" s="10"/>
      <c r="F118" s="10"/>
      <c r="G118" s="11"/>
      <c r="H118" s="10"/>
      <c r="I118" s="10"/>
      <c r="J118" s="10"/>
      <c r="K118" s="12"/>
      <c r="L118" s="30"/>
      <c r="M118" s="31"/>
      <c r="N118" s="10"/>
      <c r="O118" s="10"/>
      <c r="P118" s="10"/>
      <c r="Q118" s="10"/>
      <c r="R118" s="39"/>
      <c r="S118" s="31"/>
      <c r="T118" s="31"/>
      <c r="U118" s="31"/>
      <c r="V118" s="31"/>
      <c r="W118" s="31"/>
      <c r="X118" s="10"/>
      <c r="Y118" s="19"/>
    </row>
    <row r="119" spans="1:25" ht="10.5">
      <c r="A119" s="9"/>
      <c r="B119" s="10"/>
      <c r="C119" s="10"/>
      <c r="D119" s="10"/>
      <c r="E119" s="10"/>
      <c r="F119" s="10"/>
      <c r="G119" s="11"/>
      <c r="H119" s="10"/>
      <c r="I119" s="10"/>
      <c r="J119" s="10"/>
      <c r="K119" s="12"/>
      <c r="L119" s="30"/>
      <c r="M119" s="31"/>
      <c r="N119" s="10"/>
      <c r="O119" s="10"/>
      <c r="P119" s="10"/>
      <c r="Q119" s="10"/>
      <c r="R119" s="39"/>
      <c r="S119" s="31"/>
      <c r="T119" s="31"/>
      <c r="U119" s="31"/>
      <c r="V119" s="31"/>
      <c r="W119" s="31"/>
      <c r="X119" s="10"/>
      <c r="Y119" s="19"/>
    </row>
    <row r="120" spans="1:25" ht="10.5">
      <c r="A120" s="15"/>
      <c r="B120" s="16"/>
      <c r="C120" s="16"/>
      <c r="D120" s="16"/>
      <c r="E120" s="16"/>
      <c r="F120" s="16"/>
      <c r="G120" s="16"/>
      <c r="H120" s="16"/>
      <c r="I120" s="17"/>
      <c r="J120" s="16"/>
      <c r="K120" s="16"/>
      <c r="L120" s="33"/>
      <c r="M120" s="34"/>
      <c r="N120" s="18"/>
      <c r="O120" s="16"/>
      <c r="P120" s="16"/>
      <c r="Q120" s="16"/>
      <c r="R120" s="33"/>
      <c r="S120" s="33"/>
      <c r="T120" s="40"/>
      <c r="U120" s="33"/>
      <c r="V120" s="33"/>
      <c r="W120" s="33"/>
      <c r="X120" s="16" t="s">
        <v>336</v>
      </c>
      <c r="Y120" s="19">
        <f>SUM(Y112:Y119)</f>
        <v>1870</v>
      </c>
    </row>
    <row r="122" spans="1:25" ht="10.5">
      <c r="A122" s="41" t="s">
        <v>130</v>
      </c>
      <c r="B122" s="65" t="s">
        <v>1</v>
      </c>
      <c r="C122" s="65"/>
      <c r="D122" s="65"/>
      <c r="E122" s="65" t="s">
        <v>26</v>
      </c>
      <c r="F122" s="65"/>
      <c r="G122" s="65" t="s">
        <v>131</v>
      </c>
      <c r="H122" s="65"/>
      <c r="I122" s="65"/>
      <c r="J122" s="65"/>
      <c r="K122" s="65"/>
      <c r="L122" s="65" t="s">
        <v>132</v>
      </c>
      <c r="M122" s="65"/>
      <c r="N122" s="65" t="s">
        <v>68</v>
      </c>
      <c r="O122" s="65"/>
      <c r="P122" s="65"/>
      <c r="Q122" s="65"/>
      <c r="R122" s="65" t="s">
        <v>133</v>
      </c>
      <c r="S122" s="65"/>
      <c r="T122" s="65"/>
      <c r="U122" s="65"/>
      <c r="V122" s="65"/>
      <c r="W122" s="65"/>
      <c r="X122" s="65" t="s">
        <v>7</v>
      </c>
      <c r="Y122" s="65"/>
    </row>
    <row r="123" spans="1:25" ht="10.5">
      <c r="A123" s="5" t="s">
        <v>313</v>
      </c>
      <c r="B123" s="6" t="s">
        <v>314</v>
      </c>
      <c r="C123" s="6" t="s">
        <v>315</v>
      </c>
      <c r="D123" s="6" t="s">
        <v>316</v>
      </c>
      <c r="E123" s="6" t="s">
        <v>317</v>
      </c>
      <c r="F123" s="6" t="s">
        <v>318</v>
      </c>
      <c r="G123" s="7" t="s">
        <v>319</v>
      </c>
      <c r="H123" s="6" t="s">
        <v>320</v>
      </c>
      <c r="I123" s="6" t="s">
        <v>321</v>
      </c>
      <c r="J123" s="6" t="s">
        <v>322</v>
      </c>
      <c r="K123" s="8" t="s">
        <v>323</v>
      </c>
      <c r="L123" s="28" t="s">
        <v>324</v>
      </c>
      <c r="M123" s="29" t="s">
        <v>325</v>
      </c>
      <c r="N123" s="6" t="s">
        <v>326</v>
      </c>
      <c r="O123" s="6" t="s">
        <v>327</v>
      </c>
      <c r="P123" s="6" t="s">
        <v>321</v>
      </c>
      <c r="Q123" s="6" t="s">
        <v>328</v>
      </c>
      <c r="R123" s="38" t="s">
        <v>329</v>
      </c>
      <c r="S123" s="29" t="s">
        <v>330</v>
      </c>
      <c r="T123" s="29" t="s">
        <v>331</v>
      </c>
      <c r="U123" s="29" t="s">
        <v>332</v>
      </c>
      <c r="V123" s="29" t="s">
        <v>333</v>
      </c>
      <c r="W123" s="29" t="s">
        <v>334</v>
      </c>
      <c r="X123" s="6" t="s">
        <v>335</v>
      </c>
      <c r="Y123" s="21" t="s">
        <v>336</v>
      </c>
    </row>
    <row r="124" spans="1:25" ht="10.5">
      <c r="A124" s="9"/>
      <c r="B124" s="10"/>
      <c r="C124" s="10"/>
      <c r="D124" s="10"/>
      <c r="E124" s="10"/>
      <c r="F124" s="10"/>
      <c r="G124" s="11"/>
      <c r="H124" s="10"/>
      <c r="I124" s="10"/>
      <c r="J124" s="10"/>
      <c r="K124" s="12"/>
      <c r="L124" s="30"/>
      <c r="M124" s="31"/>
      <c r="N124" s="10"/>
      <c r="O124" s="10"/>
      <c r="P124" s="10"/>
      <c r="Q124" s="10"/>
      <c r="R124" s="39"/>
      <c r="S124" s="31"/>
      <c r="T124" s="31"/>
      <c r="U124" s="31"/>
      <c r="V124" s="31"/>
      <c r="W124" s="31"/>
      <c r="X124" s="10"/>
      <c r="Y124" s="19"/>
    </row>
    <row r="125" spans="1:25" ht="10.5">
      <c r="A125" s="9"/>
      <c r="B125" s="10"/>
      <c r="C125" s="10"/>
      <c r="D125" s="10"/>
      <c r="E125" s="10"/>
      <c r="F125" s="10"/>
      <c r="G125" s="11"/>
      <c r="H125" s="10"/>
      <c r="I125" s="10"/>
      <c r="J125" s="10"/>
      <c r="K125" s="12"/>
      <c r="L125" s="30"/>
      <c r="M125" s="31"/>
      <c r="N125" s="10"/>
      <c r="O125" s="10"/>
      <c r="P125" s="10"/>
      <c r="Q125" s="10"/>
      <c r="R125" s="39"/>
      <c r="S125" s="31"/>
      <c r="T125" s="31"/>
      <c r="U125" s="31"/>
      <c r="V125" s="31"/>
      <c r="W125" s="31"/>
      <c r="X125" s="10"/>
      <c r="Y125" s="19"/>
    </row>
    <row r="126" spans="1:25" ht="10.5">
      <c r="A126" s="9"/>
      <c r="B126" s="10"/>
      <c r="C126" s="10"/>
      <c r="D126" s="10"/>
      <c r="E126" s="10"/>
      <c r="F126" s="10"/>
      <c r="G126" s="11"/>
      <c r="H126" s="10"/>
      <c r="I126" s="10"/>
      <c r="J126" s="10"/>
      <c r="K126" s="12"/>
      <c r="L126" s="30"/>
      <c r="M126" s="31"/>
      <c r="N126" s="10"/>
      <c r="O126" s="10"/>
      <c r="P126" s="10"/>
      <c r="Q126" s="10"/>
      <c r="R126" s="39"/>
      <c r="S126" s="31"/>
      <c r="T126" s="31"/>
      <c r="U126" s="31"/>
      <c r="V126" s="31"/>
      <c r="W126" s="31"/>
      <c r="X126" s="10"/>
      <c r="Y126" s="19"/>
    </row>
    <row r="127" spans="1:25" ht="10.5">
      <c r="A127" s="9"/>
      <c r="B127" s="10"/>
      <c r="C127" s="10"/>
      <c r="D127" s="10"/>
      <c r="E127" s="10"/>
      <c r="F127" s="10"/>
      <c r="G127" s="11"/>
      <c r="H127" s="10"/>
      <c r="I127" s="10"/>
      <c r="J127" s="10"/>
      <c r="K127" s="12"/>
      <c r="L127" s="30"/>
      <c r="M127" s="31"/>
      <c r="N127" s="10"/>
      <c r="O127" s="10"/>
      <c r="P127" s="10"/>
      <c r="Q127" s="10"/>
      <c r="R127" s="39"/>
      <c r="S127" s="31"/>
      <c r="T127" s="31"/>
      <c r="U127" s="31"/>
      <c r="V127" s="31"/>
      <c r="W127" s="31"/>
      <c r="X127" s="10"/>
      <c r="Y127" s="19"/>
    </row>
    <row r="128" spans="1:25" ht="10.5">
      <c r="A128" s="9"/>
      <c r="B128" s="10"/>
      <c r="C128" s="10"/>
      <c r="D128" s="10"/>
      <c r="E128" s="10"/>
      <c r="F128" s="10"/>
      <c r="G128" s="11"/>
      <c r="H128" s="10"/>
      <c r="I128" s="10"/>
      <c r="J128" s="10"/>
      <c r="K128" s="12"/>
      <c r="L128" s="30"/>
      <c r="M128" s="31"/>
      <c r="N128" s="10"/>
      <c r="O128" s="10"/>
      <c r="P128" s="10"/>
      <c r="Q128" s="10"/>
      <c r="R128" s="39"/>
      <c r="S128" s="31"/>
      <c r="T128" s="31"/>
      <c r="U128" s="31"/>
      <c r="V128" s="31"/>
      <c r="W128" s="31"/>
      <c r="X128" s="10"/>
      <c r="Y128" s="19"/>
    </row>
    <row r="129" spans="1:25" ht="10.5">
      <c r="A129" s="15"/>
      <c r="B129" s="16"/>
      <c r="C129" s="16"/>
      <c r="D129" s="16"/>
      <c r="E129" s="16"/>
      <c r="F129" s="16"/>
      <c r="G129" s="16"/>
      <c r="H129" s="16"/>
      <c r="I129" s="17"/>
      <c r="J129" s="16"/>
      <c r="K129" s="16"/>
      <c r="L129" s="33"/>
      <c r="M129" s="34"/>
      <c r="N129" s="18"/>
      <c r="O129" s="16"/>
      <c r="P129" s="16"/>
      <c r="Q129" s="16"/>
      <c r="R129" s="33"/>
      <c r="S129" s="33"/>
      <c r="T129" s="40"/>
      <c r="U129" s="33"/>
      <c r="V129" s="33"/>
      <c r="W129" s="33"/>
      <c r="X129" s="16" t="s">
        <v>336</v>
      </c>
      <c r="Y129" s="19">
        <f>SUM(Y124:Y128)</f>
        <v>0</v>
      </c>
    </row>
  </sheetData>
  <mergeCells count="78">
    <mergeCell ref="N110:Q110"/>
    <mergeCell ref="R110:W110"/>
    <mergeCell ref="X110:Y110"/>
    <mergeCell ref="B122:D122"/>
    <mergeCell ref="E122:F122"/>
    <mergeCell ref="G122:K122"/>
    <mergeCell ref="L122:M122"/>
    <mergeCell ref="N122:Q122"/>
    <mergeCell ref="R122:W122"/>
    <mergeCell ref="X122:Y122"/>
    <mergeCell ref="B110:D110"/>
    <mergeCell ref="E110:F110"/>
    <mergeCell ref="G110:K110"/>
    <mergeCell ref="L110:M110"/>
    <mergeCell ref="N87:Q87"/>
    <mergeCell ref="R87:W87"/>
    <mergeCell ref="X87:Y87"/>
    <mergeCell ref="B101:D101"/>
    <mergeCell ref="E101:F101"/>
    <mergeCell ref="G101:K101"/>
    <mergeCell ref="L101:M101"/>
    <mergeCell ref="N101:Q101"/>
    <mergeCell ref="R101:W101"/>
    <mergeCell ref="X101:Y101"/>
    <mergeCell ref="B87:D87"/>
    <mergeCell ref="E87:F87"/>
    <mergeCell ref="G87:K87"/>
    <mergeCell ref="L87:M87"/>
    <mergeCell ref="N65:Q65"/>
    <mergeCell ref="R65:W65"/>
    <mergeCell ref="X65:Y65"/>
    <mergeCell ref="B78:D78"/>
    <mergeCell ref="E78:F78"/>
    <mergeCell ref="G78:K78"/>
    <mergeCell ref="L78:M78"/>
    <mergeCell ref="N78:Q78"/>
    <mergeCell ref="R78:W78"/>
    <mergeCell ref="X78:Y78"/>
    <mergeCell ref="B65:D65"/>
    <mergeCell ref="E65:F65"/>
    <mergeCell ref="G65:K65"/>
    <mergeCell ref="L65:M65"/>
    <mergeCell ref="N43:Q43"/>
    <mergeCell ref="R43:W43"/>
    <mergeCell ref="X43:Y43"/>
    <mergeCell ref="B53:D53"/>
    <mergeCell ref="E53:F53"/>
    <mergeCell ref="G53:K53"/>
    <mergeCell ref="L53:M53"/>
    <mergeCell ref="N53:Q53"/>
    <mergeCell ref="R53:W53"/>
    <mergeCell ref="X53:Y53"/>
    <mergeCell ref="B43:D43"/>
    <mergeCell ref="E43:F43"/>
    <mergeCell ref="G43:K43"/>
    <mergeCell ref="L43:M43"/>
    <mergeCell ref="N19:Q19"/>
    <mergeCell ref="R19:W19"/>
    <mergeCell ref="X19:Y19"/>
    <mergeCell ref="B31:D31"/>
    <mergeCell ref="E31:F31"/>
    <mergeCell ref="G31:K31"/>
    <mergeCell ref="L31:M31"/>
    <mergeCell ref="N31:Q31"/>
    <mergeCell ref="R31:W31"/>
    <mergeCell ref="X31:Y31"/>
    <mergeCell ref="B19:D19"/>
    <mergeCell ref="E19:F19"/>
    <mergeCell ref="G19:K19"/>
    <mergeCell ref="L19:M19"/>
    <mergeCell ref="L4:M4"/>
    <mergeCell ref="N4:Q4"/>
    <mergeCell ref="R4:W4"/>
    <mergeCell ref="X4:Y4"/>
    <mergeCell ref="A1:E2"/>
    <mergeCell ref="B4:D4"/>
    <mergeCell ref="E4:F4"/>
    <mergeCell ref="G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4"/>
  <sheetViews>
    <sheetView workbookViewId="0" topLeftCell="A1">
      <selection activeCell="A123" sqref="A123:IV12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413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11</v>
      </c>
      <c r="H2" s="54"/>
      <c r="I2" s="54"/>
      <c r="J2" s="54">
        <v>6</v>
      </c>
      <c r="K2" s="54">
        <v>8</v>
      </c>
      <c r="L2" s="55">
        <v>21</v>
      </c>
      <c r="M2" s="42">
        <f>SUM(Y11,Y20,Y31,Y40,Y51,Y60,Y72,Y85,Y94,Y105,Y114)</f>
        <v>10670</v>
      </c>
    </row>
    <row r="4" spans="1:25" ht="10.5">
      <c r="A4" s="25" t="s">
        <v>134</v>
      </c>
      <c r="B4" s="63" t="s">
        <v>9</v>
      </c>
      <c r="C4" s="63"/>
      <c r="D4" s="63"/>
      <c r="E4" s="63" t="s">
        <v>135</v>
      </c>
      <c r="F4" s="63"/>
      <c r="G4" s="63" t="s">
        <v>52</v>
      </c>
      <c r="H4" s="63"/>
      <c r="I4" s="63"/>
      <c r="J4" s="63"/>
      <c r="K4" s="63"/>
      <c r="L4" s="63" t="s">
        <v>136</v>
      </c>
      <c r="M4" s="63"/>
      <c r="N4" s="63" t="s">
        <v>18</v>
      </c>
      <c r="O4" s="63"/>
      <c r="P4" s="63"/>
      <c r="Q4" s="63"/>
      <c r="R4" s="63" t="s">
        <v>109</v>
      </c>
      <c r="S4" s="63"/>
      <c r="T4" s="63"/>
      <c r="U4" s="63"/>
      <c r="V4" s="63"/>
      <c r="W4" s="63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>
        <v>39432</v>
      </c>
      <c r="B6" s="10" t="s">
        <v>816</v>
      </c>
      <c r="C6" s="10" t="s">
        <v>433</v>
      </c>
      <c r="D6" s="10">
        <v>6</v>
      </c>
      <c r="E6" s="10" t="s">
        <v>434</v>
      </c>
      <c r="F6" s="10"/>
      <c r="G6" s="11">
        <v>13</v>
      </c>
      <c r="H6" s="10">
        <v>4</v>
      </c>
      <c r="I6" s="10">
        <v>6</v>
      </c>
      <c r="J6" s="10"/>
      <c r="K6" s="12"/>
      <c r="L6" s="30" t="s">
        <v>824</v>
      </c>
      <c r="M6" s="31" t="s">
        <v>435</v>
      </c>
      <c r="N6" s="10">
        <v>55</v>
      </c>
      <c r="O6" s="10" t="s">
        <v>649</v>
      </c>
      <c r="P6" s="10" t="s">
        <v>437</v>
      </c>
      <c r="Q6" s="10"/>
      <c r="R6" s="39"/>
      <c r="S6" s="31"/>
      <c r="T6" s="31"/>
      <c r="U6" s="31"/>
      <c r="V6" s="31" t="s">
        <v>825</v>
      </c>
      <c r="W6" s="31"/>
      <c r="X6" s="10" t="s">
        <v>701</v>
      </c>
      <c r="Y6" s="19">
        <v>0</v>
      </c>
    </row>
    <row r="7" spans="1:25" ht="10.5">
      <c r="A7" s="9">
        <v>39473</v>
      </c>
      <c r="B7" s="10" t="s">
        <v>959</v>
      </c>
      <c r="C7" s="10" t="s">
        <v>433</v>
      </c>
      <c r="D7" s="10">
        <v>3</v>
      </c>
      <c r="E7" s="10" t="s">
        <v>889</v>
      </c>
      <c r="F7" s="10"/>
      <c r="G7" s="11">
        <v>16</v>
      </c>
      <c r="H7" s="10">
        <v>2</v>
      </c>
      <c r="I7" s="10">
        <v>4</v>
      </c>
      <c r="J7" s="10">
        <v>10.7</v>
      </c>
      <c r="K7" s="12">
        <v>4</v>
      </c>
      <c r="L7" s="30">
        <v>15</v>
      </c>
      <c r="M7" s="31" t="s">
        <v>596</v>
      </c>
      <c r="N7" s="10">
        <v>56</v>
      </c>
      <c r="O7" s="10" t="s">
        <v>668</v>
      </c>
      <c r="P7" s="10" t="s">
        <v>460</v>
      </c>
      <c r="Q7" s="10"/>
      <c r="R7" s="39">
        <v>0.0014039351851851851</v>
      </c>
      <c r="S7" s="31">
        <v>5.6</v>
      </c>
      <c r="T7" s="31"/>
      <c r="U7" s="31" t="s">
        <v>972</v>
      </c>
      <c r="V7" s="31" t="s">
        <v>973</v>
      </c>
      <c r="W7" s="31">
        <v>41.7</v>
      </c>
      <c r="X7" s="10" t="s">
        <v>490</v>
      </c>
      <c r="Y7" s="19">
        <v>10</v>
      </c>
    </row>
    <row r="8" spans="1:25" ht="10.5">
      <c r="A8" s="9"/>
      <c r="B8" s="10"/>
      <c r="C8" s="10"/>
      <c r="D8" s="10"/>
      <c r="E8" s="10"/>
      <c r="F8" s="10"/>
      <c r="G8" s="11"/>
      <c r="H8" s="10"/>
      <c r="I8" s="10"/>
      <c r="J8" s="10"/>
      <c r="K8" s="12"/>
      <c r="L8" s="30"/>
      <c r="M8" s="31"/>
      <c r="N8" s="10"/>
      <c r="O8" s="10"/>
      <c r="P8" s="10"/>
      <c r="Q8" s="10"/>
      <c r="R8" s="39"/>
      <c r="S8" s="31"/>
      <c r="T8" s="31"/>
      <c r="U8" s="31"/>
      <c r="V8" s="31"/>
      <c r="W8" s="31"/>
      <c r="X8" s="10"/>
      <c r="Y8" s="19"/>
    </row>
    <row r="9" spans="1:25" ht="10.5">
      <c r="A9" s="9"/>
      <c r="B9" s="10"/>
      <c r="C9" s="10"/>
      <c r="D9" s="10"/>
      <c r="E9" s="10"/>
      <c r="F9" s="10"/>
      <c r="G9" s="11"/>
      <c r="H9" s="10"/>
      <c r="I9" s="10"/>
      <c r="J9" s="10"/>
      <c r="K9" s="12"/>
      <c r="L9" s="30"/>
      <c r="M9" s="31"/>
      <c r="N9" s="10"/>
      <c r="O9" s="10"/>
      <c r="P9" s="10"/>
      <c r="Q9" s="10"/>
      <c r="R9" s="39"/>
      <c r="S9" s="31"/>
      <c r="T9" s="31"/>
      <c r="U9" s="31"/>
      <c r="V9" s="31"/>
      <c r="W9" s="31"/>
      <c r="X9" s="10"/>
      <c r="Y9" s="19"/>
    </row>
    <row r="10" spans="1:25" ht="10.5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2"/>
      <c r="L10" s="30"/>
      <c r="M10" s="31"/>
      <c r="N10" s="10"/>
      <c r="O10" s="10"/>
      <c r="P10" s="10"/>
      <c r="Q10" s="10"/>
      <c r="R10" s="39"/>
      <c r="S10" s="31"/>
      <c r="T10" s="31"/>
      <c r="U10" s="31"/>
      <c r="V10" s="31"/>
      <c r="W10" s="31"/>
      <c r="X10" s="10"/>
      <c r="Y10" s="19"/>
    </row>
    <row r="11" spans="1:25" ht="10.5">
      <c r="A11" s="15"/>
      <c r="B11" s="16"/>
      <c r="C11" s="16"/>
      <c r="D11" s="16"/>
      <c r="E11" s="16"/>
      <c r="F11" s="16"/>
      <c r="G11" s="16"/>
      <c r="H11" s="16"/>
      <c r="I11" s="17"/>
      <c r="J11" s="16"/>
      <c r="K11" s="16"/>
      <c r="L11" s="33"/>
      <c r="M11" s="34"/>
      <c r="N11" s="18"/>
      <c r="O11" s="16"/>
      <c r="P11" s="16"/>
      <c r="Q11" s="16"/>
      <c r="R11" s="33"/>
      <c r="S11" s="33"/>
      <c r="T11" s="40"/>
      <c r="U11" s="33"/>
      <c r="V11" s="33"/>
      <c r="W11" s="33"/>
      <c r="X11" s="16" t="s">
        <v>336</v>
      </c>
      <c r="Y11" s="19">
        <f>SUM(Y6:Y10)</f>
        <v>10</v>
      </c>
    </row>
    <row r="13" spans="1:25" ht="10.5">
      <c r="A13" s="25" t="s">
        <v>137</v>
      </c>
      <c r="B13" s="63" t="s">
        <v>9</v>
      </c>
      <c r="C13" s="63"/>
      <c r="D13" s="63"/>
      <c r="E13" s="63" t="s">
        <v>66</v>
      </c>
      <c r="F13" s="63"/>
      <c r="G13" s="63" t="s">
        <v>138</v>
      </c>
      <c r="H13" s="63"/>
      <c r="I13" s="63"/>
      <c r="J13" s="63"/>
      <c r="K13" s="63"/>
      <c r="L13" s="63" t="s">
        <v>139</v>
      </c>
      <c r="M13" s="63"/>
      <c r="N13" s="63" t="s">
        <v>140</v>
      </c>
      <c r="O13" s="63"/>
      <c r="P13" s="63"/>
      <c r="Q13" s="63"/>
      <c r="R13" s="63" t="s">
        <v>141</v>
      </c>
      <c r="S13" s="63"/>
      <c r="T13" s="63"/>
      <c r="U13" s="63"/>
      <c r="V13" s="63"/>
      <c r="W13" s="63"/>
      <c r="X13" s="63" t="s">
        <v>142</v>
      </c>
      <c r="Y13" s="63"/>
    </row>
    <row r="14" spans="1:25" ht="10.5">
      <c r="A14" s="5" t="s">
        <v>313</v>
      </c>
      <c r="B14" s="6" t="s">
        <v>314</v>
      </c>
      <c r="C14" s="6" t="s">
        <v>315</v>
      </c>
      <c r="D14" s="6" t="s">
        <v>316</v>
      </c>
      <c r="E14" s="6" t="s">
        <v>317</v>
      </c>
      <c r="F14" s="6" t="s">
        <v>318</v>
      </c>
      <c r="G14" s="7" t="s">
        <v>319</v>
      </c>
      <c r="H14" s="6" t="s">
        <v>320</v>
      </c>
      <c r="I14" s="6" t="s">
        <v>321</v>
      </c>
      <c r="J14" s="6" t="s">
        <v>322</v>
      </c>
      <c r="K14" s="8" t="s">
        <v>323</v>
      </c>
      <c r="L14" s="28" t="s">
        <v>324</v>
      </c>
      <c r="M14" s="29" t="s">
        <v>325</v>
      </c>
      <c r="N14" s="6" t="s">
        <v>326</v>
      </c>
      <c r="O14" s="6" t="s">
        <v>327</v>
      </c>
      <c r="P14" s="6" t="s">
        <v>321</v>
      </c>
      <c r="Q14" s="6" t="s">
        <v>328</v>
      </c>
      <c r="R14" s="38" t="s">
        <v>329</v>
      </c>
      <c r="S14" s="29" t="s">
        <v>330</v>
      </c>
      <c r="T14" s="29" t="s">
        <v>331</v>
      </c>
      <c r="U14" s="29" t="s">
        <v>332</v>
      </c>
      <c r="V14" s="29" t="s">
        <v>333</v>
      </c>
      <c r="W14" s="29" t="s">
        <v>334</v>
      </c>
      <c r="X14" s="6" t="s">
        <v>335</v>
      </c>
      <c r="Y14" s="21" t="s">
        <v>336</v>
      </c>
    </row>
    <row r="15" spans="1:25" ht="10.5">
      <c r="A15" s="9">
        <v>39501</v>
      </c>
      <c r="B15" s="10" t="s">
        <v>1061</v>
      </c>
      <c r="C15" s="10" t="s">
        <v>433</v>
      </c>
      <c r="D15" s="10">
        <v>4</v>
      </c>
      <c r="E15" s="10" t="s">
        <v>889</v>
      </c>
      <c r="F15" s="10"/>
      <c r="G15" s="11">
        <v>13</v>
      </c>
      <c r="H15" s="10">
        <v>6</v>
      </c>
      <c r="I15" s="10">
        <v>8</v>
      </c>
      <c r="J15" s="10">
        <v>1.2</v>
      </c>
      <c r="K15" s="12">
        <v>1</v>
      </c>
      <c r="L15" s="30">
        <v>1</v>
      </c>
      <c r="M15" s="31" t="s">
        <v>435</v>
      </c>
      <c r="N15" s="10">
        <v>56</v>
      </c>
      <c r="O15" s="10" t="s">
        <v>668</v>
      </c>
      <c r="P15" s="10" t="s">
        <v>437</v>
      </c>
      <c r="Q15" s="10"/>
      <c r="R15" s="39">
        <v>0.001324074074074074</v>
      </c>
      <c r="S15" s="31">
        <v>-2.3</v>
      </c>
      <c r="T15" s="31"/>
      <c r="U15" s="31" t="s">
        <v>547</v>
      </c>
      <c r="V15" s="31" t="s">
        <v>1065</v>
      </c>
      <c r="W15" s="31">
        <v>37.2</v>
      </c>
      <c r="X15" s="10" t="s">
        <v>885</v>
      </c>
      <c r="Y15" s="19">
        <v>400</v>
      </c>
    </row>
    <row r="16" spans="1:25" ht="10.5">
      <c r="A16" s="9">
        <v>39578</v>
      </c>
      <c r="B16" s="10" t="s">
        <v>1322</v>
      </c>
      <c r="C16" s="10" t="s">
        <v>433</v>
      </c>
      <c r="D16" s="10"/>
      <c r="E16" s="10" t="s">
        <v>1323</v>
      </c>
      <c r="F16" s="10"/>
      <c r="G16" s="11"/>
      <c r="H16" s="10"/>
      <c r="I16" s="10">
        <v>1</v>
      </c>
      <c r="J16" s="10"/>
      <c r="K16" s="12"/>
      <c r="L16" s="30">
        <v>1</v>
      </c>
      <c r="M16" s="31" t="s">
        <v>1324</v>
      </c>
      <c r="N16" s="10">
        <v>52.5</v>
      </c>
      <c r="O16" s="10" t="s">
        <v>668</v>
      </c>
      <c r="P16" s="10" t="s">
        <v>590</v>
      </c>
      <c r="Q16" s="10"/>
      <c r="R16" s="39">
        <v>0.0012488425925925926</v>
      </c>
      <c r="S16" s="31"/>
      <c r="T16" s="31"/>
      <c r="U16" s="31"/>
      <c r="V16" s="31"/>
      <c r="W16" s="31"/>
      <c r="X16" s="10" t="s">
        <v>995</v>
      </c>
      <c r="Y16" s="19">
        <v>1500</v>
      </c>
    </row>
    <row r="17" spans="1:25" ht="10.5">
      <c r="A17" s="9"/>
      <c r="B17" s="10"/>
      <c r="C17" s="10"/>
      <c r="D17" s="10"/>
      <c r="E17" s="10"/>
      <c r="F17" s="10"/>
      <c r="G17" s="11"/>
      <c r="H17" s="10"/>
      <c r="I17" s="10"/>
      <c r="J17" s="10"/>
      <c r="K17" s="12"/>
      <c r="L17" s="30"/>
      <c r="M17" s="31"/>
      <c r="N17" s="10"/>
      <c r="O17" s="10"/>
      <c r="P17" s="10"/>
      <c r="Q17" s="10"/>
      <c r="R17" s="39"/>
      <c r="S17" s="31"/>
      <c r="T17" s="31"/>
      <c r="U17" s="31"/>
      <c r="V17" s="31"/>
      <c r="W17" s="31"/>
      <c r="X17" s="10"/>
      <c r="Y17" s="19"/>
    </row>
    <row r="18" spans="1:25" ht="10.5">
      <c r="A18" s="9"/>
      <c r="B18" s="10"/>
      <c r="C18" s="10"/>
      <c r="D18" s="10"/>
      <c r="E18" s="10"/>
      <c r="F18" s="10"/>
      <c r="G18" s="11"/>
      <c r="H18" s="10"/>
      <c r="I18" s="10"/>
      <c r="J18" s="10"/>
      <c r="K18" s="12"/>
      <c r="L18" s="30"/>
      <c r="M18" s="31"/>
      <c r="N18" s="10"/>
      <c r="O18" s="10"/>
      <c r="P18" s="10"/>
      <c r="Q18" s="10"/>
      <c r="R18" s="39"/>
      <c r="S18" s="31"/>
      <c r="T18" s="31"/>
      <c r="U18" s="31"/>
      <c r="V18" s="31"/>
      <c r="W18" s="31"/>
      <c r="X18" s="10"/>
      <c r="Y18" s="19"/>
    </row>
    <row r="19" spans="1:25" ht="10.5">
      <c r="A19" s="9"/>
      <c r="B19" s="10"/>
      <c r="C19" s="10"/>
      <c r="D19" s="10"/>
      <c r="E19" s="10"/>
      <c r="F19" s="10"/>
      <c r="G19" s="11"/>
      <c r="H19" s="10"/>
      <c r="I19" s="10"/>
      <c r="J19" s="10"/>
      <c r="K19" s="12"/>
      <c r="L19" s="30"/>
      <c r="M19" s="31"/>
      <c r="N19" s="10"/>
      <c r="O19" s="10"/>
      <c r="P19" s="10"/>
      <c r="Q19" s="10"/>
      <c r="R19" s="39"/>
      <c r="S19" s="31"/>
      <c r="T19" s="31"/>
      <c r="U19" s="31"/>
      <c r="V19" s="31"/>
      <c r="W19" s="31"/>
      <c r="X19" s="10"/>
      <c r="Y19" s="19"/>
    </row>
    <row r="20" spans="1:25" ht="10.5">
      <c r="A20" s="15"/>
      <c r="B20" s="16"/>
      <c r="C20" s="16"/>
      <c r="D20" s="16"/>
      <c r="E20" s="16"/>
      <c r="F20" s="16"/>
      <c r="G20" s="16"/>
      <c r="H20" s="16"/>
      <c r="I20" s="17"/>
      <c r="J20" s="16"/>
      <c r="K20" s="16"/>
      <c r="L20" s="33"/>
      <c r="M20" s="34"/>
      <c r="N20" s="18"/>
      <c r="O20" s="16"/>
      <c r="P20" s="16"/>
      <c r="Q20" s="16"/>
      <c r="R20" s="33"/>
      <c r="S20" s="33"/>
      <c r="T20" s="40"/>
      <c r="U20" s="33"/>
      <c r="V20" s="33"/>
      <c r="W20" s="33"/>
      <c r="X20" s="16" t="s">
        <v>336</v>
      </c>
      <c r="Y20" s="19">
        <f>SUM(Y15:Y19)</f>
        <v>1900</v>
      </c>
    </row>
    <row r="22" spans="1:25" ht="10.5">
      <c r="A22" s="25" t="s">
        <v>366</v>
      </c>
      <c r="B22" s="63" t="s">
        <v>1</v>
      </c>
      <c r="C22" s="63"/>
      <c r="D22" s="63"/>
      <c r="E22" s="63" t="s">
        <v>10</v>
      </c>
      <c r="F22" s="63"/>
      <c r="G22" s="63" t="s">
        <v>70</v>
      </c>
      <c r="H22" s="63"/>
      <c r="I22" s="63"/>
      <c r="J22" s="63"/>
      <c r="K22" s="63"/>
      <c r="L22" s="63" t="s">
        <v>143</v>
      </c>
      <c r="M22" s="63"/>
      <c r="N22" s="63" t="s">
        <v>144</v>
      </c>
      <c r="O22" s="63"/>
      <c r="P22" s="63"/>
      <c r="Q22" s="63"/>
      <c r="R22" s="63" t="s">
        <v>367</v>
      </c>
      <c r="S22" s="63"/>
      <c r="T22" s="63"/>
      <c r="U22" s="63"/>
      <c r="V22" s="63"/>
      <c r="W22" s="63"/>
      <c r="X22" s="63" t="s">
        <v>145</v>
      </c>
      <c r="Y22" s="63"/>
    </row>
    <row r="23" spans="1:25" ht="10.5">
      <c r="A23" s="5" t="s">
        <v>313</v>
      </c>
      <c r="B23" s="6" t="s">
        <v>314</v>
      </c>
      <c r="C23" s="6" t="s">
        <v>315</v>
      </c>
      <c r="D23" s="6" t="s">
        <v>316</v>
      </c>
      <c r="E23" s="6" t="s">
        <v>317</v>
      </c>
      <c r="F23" s="6" t="s">
        <v>318</v>
      </c>
      <c r="G23" s="7" t="s">
        <v>319</v>
      </c>
      <c r="H23" s="6" t="s">
        <v>320</v>
      </c>
      <c r="I23" s="6" t="s">
        <v>321</v>
      </c>
      <c r="J23" s="6" t="s">
        <v>322</v>
      </c>
      <c r="K23" s="8" t="s">
        <v>323</v>
      </c>
      <c r="L23" s="28" t="s">
        <v>324</v>
      </c>
      <c r="M23" s="29" t="s">
        <v>325</v>
      </c>
      <c r="N23" s="6" t="s">
        <v>326</v>
      </c>
      <c r="O23" s="6" t="s">
        <v>327</v>
      </c>
      <c r="P23" s="6" t="s">
        <v>321</v>
      </c>
      <c r="Q23" s="6" t="s">
        <v>328</v>
      </c>
      <c r="R23" s="38" t="s">
        <v>329</v>
      </c>
      <c r="S23" s="29" t="s">
        <v>330</v>
      </c>
      <c r="T23" s="29" t="s">
        <v>331</v>
      </c>
      <c r="U23" s="29" t="s">
        <v>332</v>
      </c>
      <c r="V23" s="29" t="s">
        <v>333</v>
      </c>
      <c r="W23" s="29" t="s">
        <v>334</v>
      </c>
      <c r="X23" s="6" t="s">
        <v>335</v>
      </c>
      <c r="Y23" s="21" t="s">
        <v>336</v>
      </c>
    </row>
    <row r="24" spans="1:25" ht="10.5">
      <c r="A24" s="9">
        <v>39347</v>
      </c>
      <c r="B24" s="10" t="s">
        <v>615</v>
      </c>
      <c r="C24" s="10" t="s">
        <v>433</v>
      </c>
      <c r="D24" s="10">
        <v>5</v>
      </c>
      <c r="E24" s="10" t="s">
        <v>434</v>
      </c>
      <c r="F24" s="10"/>
      <c r="G24" s="11">
        <v>12</v>
      </c>
      <c r="H24" s="10">
        <v>8</v>
      </c>
      <c r="I24" s="10">
        <v>12</v>
      </c>
      <c r="J24" s="10">
        <v>3.3</v>
      </c>
      <c r="K24" s="12">
        <v>2</v>
      </c>
      <c r="L24" s="30">
        <v>1</v>
      </c>
      <c r="M24" s="31" t="s">
        <v>435</v>
      </c>
      <c r="N24" s="10">
        <v>54</v>
      </c>
      <c r="O24" s="10" t="s">
        <v>442</v>
      </c>
      <c r="P24" s="10" t="s">
        <v>437</v>
      </c>
      <c r="Q24" s="10"/>
      <c r="R24" s="39">
        <v>0.0008090277777777779</v>
      </c>
      <c r="S24" s="31">
        <v>-0.4</v>
      </c>
      <c r="T24" s="31"/>
      <c r="U24" s="31">
        <v>39115</v>
      </c>
      <c r="V24" s="31" t="s">
        <v>616</v>
      </c>
      <c r="W24" s="31">
        <v>35</v>
      </c>
      <c r="X24" s="10" t="s">
        <v>444</v>
      </c>
      <c r="Y24" s="19">
        <v>400</v>
      </c>
    </row>
    <row r="25" spans="1:25" ht="10.5">
      <c r="A25" s="9">
        <v>39425</v>
      </c>
      <c r="B25" s="10" t="s">
        <v>798</v>
      </c>
      <c r="C25" s="10" t="s">
        <v>433</v>
      </c>
      <c r="D25" s="10">
        <v>7</v>
      </c>
      <c r="E25" s="10" t="s">
        <v>722</v>
      </c>
      <c r="F25" s="10"/>
      <c r="G25" s="11">
        <v>9</v>
      </c>
      <c r="H25" s="10">
        <v>1</v>
      </c>
      <c r="I25" s="10">
        <v>1</v>
      </c>
      <c r="J25" s="10">
        <v>3</v>
      </c>
      <c r="K25" s="12">
        <v>2</v>
      </c>
      <c r="L25" s="30">
        <v>1</v>
      </c>
      <c r="M25" s="31" t="s">
        <v>752</v>
      </c>
      <c r="N25" s="10">
        <v>54</v>
      </c>
      <c r="O25" s="10" t="s">
        <v>459</v>
      </c>
      <c r="P25" s="10" t="s">
        <v>437</v>
      </c>
      <c r="Q25" s="10"/>
      <c r="R25" s="39">
        <v>0.0009525462962962963</v>
      </c>
      <c r="S25" s="31">
        <v>-0.1</v>
      </c>
      <c r="T25" s="31"/>
      <c r="U25" s="31">
        <v>39334</v>
      </c>
      <c r="V25" s="31" t="s">
        <v>807</v>
      </c>
      <c r="W25" s="31">
        <v>34.6</v>
      </c>
      <c r="X25" s="10" t="s">
        <v>808</v>
      </c>
      <c r="Y25" s="19">
        <v>500</v>
      </c>
    </row>
    <row r="26" spans="1:25" ht="10.5">
      <c r="A26" s="9">
        <v>39467</v>
      </c>
      <c r="B26" s="10" t="s">
        <v>929</v>
      </c>
      <c r="C26" s="10" t="s">
        <v>458</v>
      </c>
      <c r="D26" s="10">
        <v>9</v>
      </c>
      <c r="E26" s="10" t="s">
        <v>930</v>
      </c>
      <c r="F26" s="10"/>
      <c r="G26" s="11">
        <v>12</v>
      </c>
      <c r="H26" s="10">
        <v>2</v>
      </c>
      <c r="I26" s="10">
        <v>2</v>
      </c>
      <c r="J26" s="10">
        <v>2.1</v>
      </c>
      <c r="K26" s="12">
        <v>1</v>
      </c>
      <c r="L26" s="30">
        <v>10</v>
      </c>
      <c r="M26" s="31" t="s">
        <v>435</v>
      </c>
      <c r="N26" s="10">
        <v>54</v>
      </c>
      <c r="O26" s="10" t="s">
        <v>459</v>
      </c>
      <c r="P26" s="10" t="s">
        <v>437</v>
      </c>
      <c r="Q26" s="10" t="s">
        <v>555</v>
      </c>
      <c r="R26" s="39">
        <v>0.0009733796296296296</v>
      </c>
      <c r="S26" s="31">
        <v>0.4</v>
      </c>
      <c r="T26" s="31" t="s">
        <v>555</v>
      </c>
      <c r="U26" s="31">
        <v>39670</v>
      </c>
      <c r="V26" s="31" t="s">
        <v>932</v>
      </c>
      <c r="W26" s="31">
        <v>35.4</v>
      </c>
      <c r="X26" s="10" t="s">
        <v>944</v>
      </c>
      <c r="Y26" s="19">
        <v>20</v>
      </c>
    </row>
    <row r="27" spans="1:25" ht="10.5">
      <c r="A27" s="9">
        <v>39489</v>
      </c>
      <c r="B27" s="10" t="s">
        <v>1006</v>
      </c>
      <c r="C27" s="10" t="s">
        <v>433</v>
      </c>
      <c r="D27" s="10">
        <v>10</v>
      </c>
      <c r="E27" s="10" t="s">
        <v>1007</v>
      </c>
      <c r="F27" s="10"/>
      <c r="G27" s="11">
        <v>12</v>
      </c>
      <c r="H27" s="10">
        <v>1</v>
      </c>
      <c r="I27" s="10">
        <v>1</v>
      </c>
      <c r="J27" s="10">
        <v>13.9</v>
      </c>
      <c r="K27" s="12">
        <v>4</v>
      </c>
      <c r="L27" s="30">
        <v>2</v>
      </c>
      <c r="M27" s="31" t="s">
        <v>596</v>
      </c>
      <c r="N27" s="10">
        <v>54</v>
      </c>
      <c r="O27" s="10" t="s">
        <v>436</v>
      </c>
      <c r="P27" s="10" t="s">
        <v>437</v>
      </c>
      <c r="Q27" s="10"/>
      <c r="R27" s="39">
        <v>0.0011192129629629631</v>
      </c>
      <c r="S27" s="31">
        <v>0.4</v>
      </c>
      <c r="T27" s="31"/>
      <c r="U27" s="31">
        <v>39602</v>
      </c>
      <c r="V27" s="31" t="s">
        <v>1008</v>
      </c>
      <c r="W27" s="31">
        <v>34.2</v>
      </c>
      <c r="X27" s="10" t="s">
        <v>1025</v>
      </c>
      <c r="Y27" s="19">
        <v>270</v>
      </c>
    </row>
    <row r="28" spans="1:25" ht="10.5">
      <c r="A28" s="9">
        <v>39523</v>
      </c>
      <c r="B28" s="10" t="s">
        <v>1134</v>
      </c>
      <c r="C28" s="10" t="s">
        <v>433</v>
      </c>
      <c r="D28" s="10">
        <v>11</v>
      </c>
      <c r="E28" s="10" t="s">
        <v>1135</v>
      </c>
      <c r="F28" s="10"/>
      <c r="G28" s="11">
        <v>16</v>
      </c>
      <c r="H28" s="10">
        <v>5</v>
      </c>
      <c r="I28" s="10">
        <v>10</v>
      </c>
      <c r="J28" s="10">
        <v>9.3</v>
      </c>
      <c r="K28" s="12">
        <v>5</v>
      </c>
      <c r="L28" s="30">
        <v>4</v>
      </c>
      <c r="M28" s="31" t="s">
        <v>596</v>
      </c>
      <c r="N28" s="10">
        <v>54</v>
      </c>
      <c r="O28" s="10" t="s">
        <v>459</v>
      </c>
      <c r="P28" s="10" t="s">
        <v>437</v>
      </c>
      <c r="Q28" s="10"/>
      <c r="R28" s="39">
        <v>0.0009548611111111111</v>
      </c>
      <c r="S28" s="31">
        <v>0</v>
      </c>
      <c r="T28" s="31"/>
      <c r="U28" s="31">
        <v>39731</v>
      </c>
      <c r="V28" s="31" t="s">
        <v>1136</v>
      </c>
      <c r="W28" s="31">
        <v>35.1</v>
      </c>
      <c r="X28" s="10" t="s">
        <v>1137</v>
      </c>
      <c r="Y28" s="19">
        <v>270</v>
      </c>
    </row>
    <row r="29" spans="1:25" ht="10.5">
      <c r="A29" s="9">
        <v>39585</v>
      </c>
      <c r="B29" s="10" t="s">
        <v>1359</v>
      </c>
      <c r="C29" s="10" t="s">
        <v>433</v>
      </c>
      <c r="D29" s="10">
        <v>10</v>
      </c>
      <c r="E29" s="10" t="s">
        <v>1360</v>
      </c>
      <c r="F29" s="10"/>
      <c r="G29" s="11">
        <v>18</v>
      </c>
      <c r="H29" s="10">
        <v>6</v>
      </c>
      <c r="I29" s="10">
        <v>11</v>
      </c>
      <c r="J29" s="10">
        <v>5.7</v>
      </c>
      <c r="K29" s="12">
        <v>2</v>
      </c>
      <c r="L29" s="30">
        <v>11</v>
      </c>
      <c r="M29" s="31" t="s">
        <v>508</v>
      </c>
      <c r="N29" s="10">
        <v>54</v>
      </c>
      <c r="O29" s="10" t="s">
        <v>459</v>
      </c>
      <c r="P29" s="10" t="s">
        <v>437</v>
      </c>
      <c r="Q29" s="10"/>
      <c r="R29" s="39">
        <v>0.0009513888888888889</v>
      </c>
      <c r="S29" s="31">
        <v>0.5</v>
      </c>
      <c r="T29" s="31"/>
      <c r="U29" s="31">
        <v>39768</v>
      </c>
      <c r="V29" s="31" t="s">
        <v>1361</v>
      </c>
      <c r="W29" s="31">
        <v>34.7</v>
      </c>
      <c r="X29" s="10" t="s">
        <v>1365</v>
      </c>
      <c r="Y29" s="19">
        <v>20</v>
      </c>
    </row>
    <row r="30" spans="1:25" ht="10.5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2"/>
      <c r="L30" s="30"/>
      <c r="M30" s="31"/>
      <c r="N30" s="10"/>
      <c r="O30" s="10"/>
      <c r="P30" s="10"/>
      <c r="Q30" s="10"/>
      <c r="R30" s="39"/>
      <c r="S30" s="31"/>
      <c r="T30" s="31"/>
      <c r="U30" s="31"/>
      <c r="V30" s="31"/>
      <c r="W30" s="31"/>
      <c r="X30" s="10"/>
      <c r="Y30" s="19"/>
    </row>
    <row r="31" spans="1:25" ht="10.5">
      <c r="A31" s="15"/>
      <c r="B31" s="16"/>
      <c r="C31" s="16"/>
      <c r="D31" s="16"/>
      <c r="E31" s="16"/>
      <c r="F31" s="16"/>
      <c r="G31" s="16"/>
      <c r="H31" s="16"/>
      <c r="I31" s="17"/>
      <c r="J31" s="16"/>
      <c r="K31" s="16"/>
      <c r="L31" s="33"/>
      <c r="M31" s="34"/>
      <c r="N31" s="18"/>
      <c r="O31" s="16"/>
      <c r="P31" s="16"/>
      <c r="Q31" s="16"/>
      <c r="R31" s="33"/>
      <c r="S31" s="33"/>
      <c r="T31" s="40"/>
      <c r="U31" s="33"/>
      <c r="V31" s="33"/>
      <c r="W31" s="33"/>
      <c r="X31" s="16" t="s">
        <v>336</v>
      </c>
      <c r="Y31" s="19">
        <f>SUM(Y24:Y30)</f>
        <v>1480</v>
      </c>
    </row>
    <row r="33" spans="1:25" ht="10.5">
      <c r="A33" s="25" t="s">
        <v>368</v>
      </c>
      <c r="B33" s="63" t="s">
        <v>9</v>
      </c>
      <c r="C33" s="63"/>
      <c r="D33" s="63"/>
      <c r="E33" s="63" t="s">
        <v>10</v>
      </c>
      <c r="F33" s="63"/>
      <c r="G33" s="63" t="s">
        <v>83</v>
      </c>
      <c r="H33" s="63"/>
      <c r="I33" s="63"/>
      <c r="J33" s="63"/>
      <c r="K33" s="63"/>
      <c r="L33" s="63" t="s">
        <v>146</v>
      </c>
      <c r="M33" s="63"/>
      <c r="N33" s="63" t="s">
        <v>5</v>
      </c>
      <c r="O33" s="63"/>
      <c r="P33" s="63"/>
      <c r="Q33" s="63"/>
      <c r="R33" s="63" t="s">
        <v>141</v>
      </c>
      <c r="S33" s="63"/>
      <c r="T33" s="63"/>
      <c r="U33" s="63"/>
      <c r="V33" s="63"/>
      <c r="W33" s="63"/>
      <c r="X33" s="63" t="s">
        <v>65</v>
      </c>
      <c r="Y33" s="63"/>
    </row>
    <row r="34" spans="1:25" ht="10.5">
      <c r="A34" s="5" t="s">
        <v>313</v>
      </c>
      <c r="B34" s="6" t="s">
        <v>314</v>
      </c>
      <c r="C34" s="6" t="s">
        <v>315</v>
      </c>
      <c r="D34" s="6" t="s">
        <v>316</v>
      </c>
      <c r="E34" s="6" t="s">
        <v>317</v>
      </c>
      <c r="F34" s="6" t="s">
        <v>318</v>
      </c>
      <c r="G34" s="7" t="s">
        <v>319</v>
      </c>
      <c r="H34" s="6" t="s">
        <v>320</v>
      </c>
      <c r="I34" s="6" t="s">
        <v>321</v>
      </c>
      <c r="J34" s="6" t="s">
        <v>322</v>
      </c>
      <c r="K34" s="8" t="s">
        <v>323</v>
      </c>
      <c r="L34" s="28" t="s">
        <v>324</v>
      </c>
      <c r="M34" s="29" t="s">
        <v>325</v>
      </c>
      <c r="N34" s="6" t="s">
        <v>326</v>
      </c>
      <c r="O34" s="6" t="s">
        <v>327</v>
      </c>
      <c r="P34" s="6" t="s">
        <v>321</v>
      </c>
      <c r="Q34" s="6" t="s">
        <v>328</v>
      </c>
      <c r="R34" s="38" t="s">
        <v>329</v>
      </c>
      <c r="S34" s="29" t="s">
        <v>330</v>
      </c>
      <c r="T34" s="29" t="s">
        <v>331</v>
      </c>
      <c r="U34" s="29" t="s">
        <v>332</v>
      </c>
      <c r="V34" s="29" t="s">
        <v>333</v>
      </c>
      <c r="W34" s="29" t="s">
        <v>334</v>
      </c>
      <c r="X34" s="6" t="s">
        <v>335</v>
      </c>
      <c r="Y34" s="21" t="s">
        <v>412</v>
      </c>
    </row>
    <row r="35" spans="1:25" ht="10.5">
      <c r="A35" s="9">
        <v>39369</v>
      </c>
      <c r="B35" s="10" t="s">
        <v>658</v>
      </c>
      <c r="C35" s="10" t="s">
        <v>464</v>
      </c>
      <c r="D35" s="10">
        <v>4</v>
      </c>
      <c r="E35" s="10" t="s">
        <v>434</v>
      </c>
      <c r="F35" s="10"/>
      <c r="G35" s="11">
        <v>8</v>
      </c>
      <c r="H35" s="10">
        <v>3</v>
      </c>
      <c r="I35" s="10">
        <v>3</v>
      </c>
      <c r="J35" s="10">
        <v>1.2</v>
      </c>
      <c r="K35" s="12">
        <v>1</v>
      </c>
      <c r="L35" s="30">
        <v>4</v>
      </c>
      <c r="M35" s="31" t="s">
        <v>435</v>
      </c>
      <c r="N35" s="10">
        <v>55</v>
      </c>
      <c r="O35" s="10" t="s">
        <v>436</v>
      </c>
      <c r="P35" s="10" t="s">
        <v>437</v>
      </c>
      <c r="Q35" s="10"/>
      <c r="R35" s="39">
        <v>0.0011319444444444443</v>
      </c>
      <c r="S35" s="31">
        <v>0.3</v>
      </c>
      <c r="T35" s="31"/>
      <c r="U35" s="31">
        <v>39115</v>
      </c>
      <c r="V35" s="31" t="s">
        <v>659</v>
      </c>
      <c r="W35" s="31">
        <v>34.9</v>
      </c>
      <c r="X35" s="10" t="s">
        <v>510</v>
      </c>
      <c r="Y35" s="19">
        <v>60</v>
      </c>
    </row>
    <row r="36" spans="1:25" ht="10.5">
      <c r="A36" s="9">
        <v>39389</v>
      </c>
      <c r="B36" s="10" t="s">
        <v>694</v>
      </c>
      <c r="C36" s="10" t="s">
        <v>433</v>
      </c>
      <c r="D36" s="10">
        <v>2</v>
      </c>
      <c r="E36" s="10" t="s">
        <v>465</v>
      </c>
      <c r="F36" s="10"/>
      <c r="G36" s="11">
        <v>11</v>
      </c>
      <c r="H36" s="10">
        <v>3</v>
      </c>
      <c r="I36" s="10">
        <v>3</v>
      </c>
      <c r="J36" s="10">
        <v>3</v>
      </c>
      <c r="K36" s="12">
        <v>2</v>
      </c>
      <c r="L36" s="30">
        <v>2</v>
      </c>
      <c r="M36" s="31" t="s">
        <v>435</v>
      </c>
      <c r="N36" s="10">
        <v>55</v>
      </c>
      <c r="O36" s="10" t="s">
        <v>459</v>
      </c>
      <c r="P36" s="10" t="s">
        <v>437</v>
      </c>
      <c r="Q36" s="10" t="s">
        <v>555</v>
      </c>
      <c r="R36" s="39">
        <v>0.0009490740740740741</v>
      </c>
      <c r="S36" s="31">
        <v>0</v>
      </c>
      <c r="T36" s="31" t="s">
        <v>555</v>
      </c>
      <c r="U36" s="31">
        <v>39207</v>
      </c>
      <c r="V36" s="31" t="s">
        <v>695</v>
      </c>
      <c r="W36" s="31">
        <v>35.3</v>
      </c>
      <c r="X36" s="10" t="s">
        <v>696</v>
      </c>
      <c r="Y36" s="19">
        <v>60</v>
      </c>
    </row>
    <row r="37" spans="1:25" ht="10.5">
      <c r="A37" s="9">
        <v>39418</v>
      </c>
      <c r="B37" s="10" t="s">
        <v>755</v>
      </c>
      <c r="C37" s="10" t="s">
        <v>433</v>
      </c>
      <c r="D37" s="10">
        <v>3</v>
      </c>
      <c r="E37" s="10" t="s">
        <v>465</v>
      </c>
      <c r="F37" s="10"/>
      <c r="G37" s="11">
        <v>14</v>
      </c>
      <c r="H37" s="10">
        <v>6</v>
      </c>
      <c r="I37" s="10">
        <v>9</v>
      </c>
      <c r="J37" s="10">
        <v>2.8</v>
      </c>
      <c r="K37" s="12">
        <v>2</v>
      </c>
      <c r="L37" s="30">
        <v>3</v>
      </c>
      <c r="M37" s="31" t="s">
        <v>435</v>
      </c>
      <c r="N37" s="10">
        <v>55</v>
      </c>
      <c r="O37" s="10" t="s">
        <v>436</v>
      </c>
      <c r="P37" s="10" t="s">
        <v>437</v>
      </c>
      <c r="Q37" s="10" t="s">
        <v>555</v>
      </c>
      <c r="R37" s="39">
        <v>0.0011076388888888891</v>
      </c>
      <c r="S37" s="31">
        <v>0.1</v>
      </c>
      <c r="T37" s="31" t="s">
        <v>555</v>
      </c>
      <c r="U37" s="31">
        <v>39304</v>
      </c>
      <c r="V37" s="31" t="s">
        <v>769</v>
      </c>
      <c r="W37" s="31">
        <v>34.4</v>
      </c>
      <c r="X37" s="10" t="s">
        <v>770</v>
      </c>
      <c r="Y37" s="19">
        <v>40</v>
      </c>
    </row>
    <row r="38" spans="1:25" ht="10.5">
      <c r="A38" s="9">
        <v>39438</v>
      </c>
      <c r="B38" s="10" t="s">
        <v>838</v>
      </c>
      <c r="C38" s="10" t="s">
        <v>507</v>
      </c>
      <c r="D38" s="10">
        <v>3</v>
      </c>
      <c r="E38" s="10" t="s">
        <v>465</v>
      </c>
      <c r="F38" s="10"/>
      <c r="G38" s="11">
        <v>18</v>
      </c>
      <c r="H38" s="10">
        <v>3</v>
      </c>
      <c r="I38" s="10">
        <v>5</v>
      </c>
      <c r="J38" s="10">
        <v>2.5</v>
      </c>
      <c r="K38" s="12">
        <v>1</v>
      </c>
      <c r="L38" s="30">
        <v>3</v>
      </c>
      <c r="M38" s="31" t="s">
        <v>684</v>
      </c>
      <c r="N38" s="10">
        <v>55</v>
      </c>
      <c r="O38" s="10" t="s">
        <v>436</v>
      </c>
      <c r="P38" s="10" t="s">
        <v>437</v>
      </c>
      <c r="Q38" s="10" t="s">
        <v>555</v>
      </c>
      <c r="R38" s="39">
        <v>0.0011157407407407407</v>
      </c>
      <c r="S38" s="31">
        <v>0.3</v>
      </c>
      <c r="T38" s="31" t="s">
        <v>555</v>
      </c>
      <c r="U38" s="31">
        <v>39479</v>
      </c>
      <c r="V38" s="31" t="s">
        <v>839</v>
      </c>
      <c r="W38" s="31">
        <v>35.1</v>
      </c>
      <c r="X38" s="10" t="s">
        <v>850</v>
      </c>
      <c r="Y38" s="19">
        <v>40</v>
      </c>
    </row>
    <row r="39" spans="1:25" ht="10.5">
      <c r="A39" s="9"/>
      <c r="B39" s="10"/>
      <c r="C39" s="10"/>
      <c r="D39" s="10"/>
      <c r="E39" s="10"/>
      <c r="F39" s="10"/>
      <c r="G39" s="11"/>
      <c r="H39" s="10"/>
      <c r="I39" s="10"/>
      <c r="J39" s="10"/>
      <c r="K39" s="12"/>
      <c r="L39" s="30"/>
      <c r="M39" s="31"/>
      <c r="N39" s="10"/>
      <c r="O39" s="10"/>
      <c r="P39" s="10"/>
      <c r="Q39" s="10"/>
      <c r="R39" s="39"/>
      <c r="S39" s="31"/>
      <c r="T39" s="31"/>
      <c r="U39" s="31"/>
      <c r="V39" s="31"/>
      <c r="W39" s="31"/>
      <c r="X39" s="10"/>
      <c r="Y39" s="19"/>
    </row>
    <row r="40" spans="1:25" ht="10.5">
      <c r="A40" s="15"/>
      <c r="B40" s="16"/>
      <c r="C40" s="16"/>
      <c r="D40" s="16"/>
      <c r="E40" s="16"/>
      <c r="F40" s="16"/>
      <c r="G40" s="16"/>
      <c r="H40" s="16"/>
      <c r="I40" s="17"/>
      <c r="J40" s="16"/>
      <c r="K40" s="16"/>
      <c r="L40" s="33"/>
      <c r="M40" s="34"/>
      <c r="N40" s="18"/>
      <c r="O40" s="16"/>
      <c r="P40" s="16"/>
      <c r="Q40" s="16"/>
      <c r="R40" s="33"/>
      <c r="S40" s="33"/>
      <c r="T40" s="40"/>
      <c r="U40" s="33"/>
      <c r="V40" s="33"/>
      <c r="W40" s="33"/>
      <c r="X40" s="16" t="s">
        <v>412</v>
      </c>
      <c r="Y40" s="19">
        <f>SUM(Y35:Y39)</f>
        <v>200</v>
      </c>
    </row>
    <row r="42" spans="1:25" ht="10.5">
      <c r="A42" s="25" t="s">
        <v>147</v>
      </c>
      <c r="B42" s="63" t="s">
        <v>9</v>
      </c>
      <c r="C42" s="63"/>
      <c r="D42" s="63"/>
      <c r="E42" s="63" t="s">
        <v>148</v>
      </c>
      <c r="F42" s="63"/>
      <c r="G42" s="63" t="s">
        <v>128</v>
      </c>
      <c r="H42" s="63"/>
      <c r="I42" s="63"/>
      <c r="J42" s="63"/>
      <c r="K42" s="63"/>
      <c r="L42" s="63" t="s">
        <v>149</v>
      </c>
      <c r="M42" s="63"/>
      <c r="N42" s="63" t="s">
        <v>150</v>
      </c>
      <c r="O42" s="63"/>
      <c r="P42" s="63"/>
      <c r="Q42" s="63"/>
      <c r="R42" s="63" t="s">
        <v>151</v>
      </c>
      <c r="S42" s="63"/>
      <c r="T42" s="63"/>
      <c r="U42" s="63"/>
      <c r="V42" s="63"/>
      <c r="W42" s="63"/>
      <c r="X42" s="63" t="s">
        <v>152</v>
      </c>
      <c r="Y42" s="63"/>
    </row>
    <row r="43" spans="1:25" ht="10.5">
      <c r="A43" s="5" t="s">
        <v>313</v>
      </c>
      <c r="B43" s="6" t="s">
        <v>314</v>
      </c>
      <c r="C43" s="6" t="s">
        <v>315</v>
      </c>
      <c r="D43" s="6" t="s">
        <v>316</v>
      </c>
      <c r="E43" s="6" t="s">
        <v>317</v>
      </c>
      <c r="F43" s="6" t="s">
        <v>318</v>
      </c>
      <c r="G43" s="7" t="s">
        <v>319</v>
      </c>
      <c r="H43" s="6" t="s">
        <v>320</v>
      </c>
      <c r="I43" s="6" t="s">
        <v>321</v>
      </c>
      <c r="J43" s="6" t="s">
        <v>322</v>
      </c>
      <c r="K43" s="8" t="s">
        <v>323</v>
      </c>
      <c r="L43" s="28" t="s">
        <v>324</v>
      </c>
      <c r="M43" s="29" t="s">
        <v>325</v>
      </c>
      <c r="N43" s="6" t="s">
        <v>326</v>
      </c>
      <c r="O43" s="6" t="s">
        <v>327</v>
      </c>
      <c r="P43" s="6" t="s">
        <v>321</v>
      </c>
      <c r="Q43" s="6" t="s">
        <v>328</v>
      </c>
      <c r="R43" s="38" t="s">
        <v>329</v>
      </c>
      <c r="S43" s="29" t="s">
        <v>330</v>
      </c>
      <c r="T43" s="29" t="s">
        <v>331</v>
      </c>
      <c r="U43" s="29" t="s">
        <v>332</v>
      </c>
      <c r="V43" s="29" t="s">
        <v>333</v>
      </c>
      <c r="W43" s="29" t="s">
        <v>334</v>
      </c>
      <c r="X43" s="6" t="s">
        <v>335</v>
      </c>
      <c r="Y43" s="21" t="s">
        <v>412</v>
      </c>
    </row>
    <row r="44" spans="1:25" ht="10.5">
      <c r="A44" s="9">
        <v>39264</v>
      </c>
      <c r="B44" s="10" t="s">
        <v>468</v>
      </c>
      <c r="C44" s="10" t="s">
        <v>433</v>
      </c>
      <c r="D44" s="10">
        <v>5</v>
      </c>
      <c r="E44" s="10" t="s">
        <v>434</v>
      </c>
      <c r="F44" s="10"/>
      <c r="G44" s="11">
        <v>15</v>
      </c>
      <c r="H44" s="10">
        <v>6</v>
      </c>
      <c r="I44" s="10">
        <v>11</v>
      </c>
      <c r="J44" s="10">
        <v>2.8</v>
      </c>
      <c r="K44" s="12">
        <v>2</v>
      </c>
      <c r="L44" s="30">
        <v>2</v>
      </c>
      <c r="M44" s="31" t="s">
        <v>474</v>
      </c>
      <c r="N44" s="10">
        <v>54</v>
      </c>
      <c r="O44" s="10" t="s">
        <v>470</v>
      </c>
      <c r="P44" s="10" t="s">
        <v>437</v>
      </c>
      <c r="Q44" s="10"/>
      <c r="R44" s="39">
        <v>0.0012800925925925924</v>
      </c>
      <c r="S44" s="31">
        <v>0.1</v>
      </c>
      <c r="T44" s="31"/>
      <c r="U44" s="31" t="s">
        <v>475</v>
      </c>
      <c r="V44" s="31" t="s">
        <v>472</v>
      </c>
      <c r="W44" s="31">
        <v>36.2</v>
      </c>
      <c r="X44" s="10" t="s">
        <v>476</v>
      </c>
      <c r="Y44" s="19">
        <v>120</v>
      </c>
    </row>
    <row r="45" spans="1:25" ht="10.5">
      <c r="A45" s="9">
        <v>39291</v>
      </c>
      <c r="B45" s="10" t="s">
        <v>539</v>
      </c>
      <c r="C45" s="10" t="s">
        <v>464</v>
      </c>
      <c r="D45" s="10">
        <v>1</v>
      </c>
      <c r="E45" s="10" t="s">
        <v>465</v>
      </c>
      <c r="F45" s="10"/>
      <c r="G45" s="11">
        <v>17</v>
      </c>
      <c r="H45" s="10">
        <v>6</v>
      </c>
      <c r="I45" s="10">
        <v>12</v>
      </c>
      <c r="J45" s="10">
        <v>2</v>
      </c>
      <c r="K45" s="12">
        <v>1</v>
      </c>
      <c r="L45" s="30">
        <v>1</v>
      </c>
      <c r="M45" s="31" t="s">
        <v>474</v>
      </c>
      <c r="N45" s="10">
        <v>54</v>
      </c>
      <c r="O45" s="10" t="s">
        <v>436</v>
      </c>
      <c r="P45" s="10" t="s">
        <v>437</v>
      </c>
      <c r="Q45" s="10"/>
      <c r="R45" s="39">
        <v>0.0011006944444444443</v>
      </c>
      <c r="S45" s="31">
        <v>-0.4</v>
      </c>
      <c r="T45" s="31"/>
      <c r="U45" s="31">
        <v>39207</v>
      </c>
      <c r="V45" s="31" t="s">
        <v>540</v>
      </c>
      <c r="W45" s="31">
        <v>34</v>
      </c>
      <c r="X45" s="10" t="s">
        <v>541</v>
      </c>
      <c r="Y45" s="19">
        <v>200</v>
      </c>
    </row>
    <row r="46" spans="1:25" ht="10.5">
      <c r="A46" s="9">
        <v>39473</v>
      </c>
      <c r="B46" s="10" t="s">
        <v>974</v>
      </c>
      <c r="C46" s="10" t="s">
        <v>433</v>
      </c>
      <c r="D46" s="10">
        <v>9</v>
      </c>
      <c r="E46" s="10" t="s">
        <v>975</v>
      </c>
      <c r="F46" s="10"/>
      <c r="G46" s="11">
        <v>14</v>
      </c>
      <c r="H46" s="10">
        <v>8</v>
      </c>
      <c r="I46" s="10">
        <v>14</v>
      </c>
      <c r="J46" s="10">
        <v>10.4</v>
      </c>
      <c r="K46" s="12">
        <v>4</v>
      </c>
      <c r="L46" s="30">
        <v>1</v>
      </c>
      <c r="M46" s="31" t="s">
        <v>474</v>
      </c>
      <c r="N46" s="10">
        <v>56</v>
      </c>
      <c r="O46" s="10" t="s">
        <v>470</v>
      </c>
      <c r="P46" s="10" t="s">
        <v>437</v>
      </c>
      <c r="Q46" s="10"/>
      <c r="R46" s="39">
        <v>0.0012627314814814814</v>
      </c>
      <c r="S46" s="31">
        <v>-0.1</v>
      </c>
      <c r="T46" s="31"/>
      <c r="U46" s="31" t="s">
        <v>547</v>
      </c>
      <c r="V46" s="31" t="s">
        <v>489</v>
      </c>
      <c r="W46" s="31">
        <v>36.7</v>
      </c>
      <c r="X46" s="10" t="s">
        <v>976</v>
      </c>
      <c r="Y46" s="19">
        <v>600</v>
      </c>
    </row>
    <row r="47" spans="1:25" ht="10.5">
      <c r="A47" s="9">
        <v>39489</v>
      </c>
      <c r="B47" s="10" t="s">
        <v>1013</v>
      </c>
      <c r="C47" s="10" t="s">
        <v>433</v>
      </c>
      <c r="D47" s="10">
        <v>11</v>
      </c>
      <c r="E47" s="10" t="s">
        <v>1026</v>
      </c>
      <c r="F47" s="10"/>
      <c r="G47" s="11">
        <v>16</v>
      </c>
      <c r="H47" s="10">
        <v>6</v>
      </c>
      <c r="I47" s="10">
        <v>11</v>
      </c>
      <c r="J47" s="10">
        <v>21.4</v>
      </c>
      <c r="K47" s="12">
        <v>6</v>
      </c>
      <c r="L47" s="30">
        <v>1</v>
      </c>
      <c r="M47" s="31" t="s">
        <v>474</v>
      </c>
      <c r="N47" s="10">
        <v>56</v>
      </c>
      <c r="O47" s="10" t="s">
        <v>470</v>
      </c>
      <c r="P47" s="10" t="s">
        <v>437</v>
      </c>
      <c r="Q47" s="10"/>
      <c r="R47" s="39">
        <v>0.0012453703703703704</v>
      </c>
      <c r="S47" s="31">
        <v>-0.1</v>
      </c>
      <c r="T47" s="31"/>
      <c r="U47" s="31">
        <v>38050</v>
      </c>
      <c r="V47" s="31" t="s">
        <v>1027</v>
      </c>
      <c r="W47" s="31">
        <v>35.4</v>
      </c>
      <c r="X47" s="10" t="s">
        <v>527</v>
      </c>
      <c r="Y47" s="19">
        <v>1200</v>
      </c>
    </row>
    <row r="48" spans="1:25" ht="10.5">
      <c r="A48" s="9">
        <v>39530</v>
      </c>
      <c r="B48" s="10" t="s">
        <v>1155</v>
      </c>
      <c r="C48" s="10" t="s">
        <v>433</v>
      </c>
      <c r="D48" s="10">
        <v>11</v>
      </c>
      <c r="E48" s="10" t="s">
        <v>1164</v>
      </c>
      <c r="F48" s="10"/>
      <c r="G48" s="11">
        <v>16</v>
      </c>
      <c r="H48" s="10">
        <v>5</v>
      </c>
      <c r="I48" s="10">
        <v>10</v>
      </c>
      <c r="J48" s="10">
        <v>3.2</v>
      </c>
      <c r="K48" s="12">
        <v>1</v>
      </c>
      <c r="L48" s="30">
        <v>3</v>
      </c>
      <c r="M48" s="31" t="s">
        <v>474</v>
      </c>
      <c r="N48" s="10">
        <v>56</v>
      </c>
      <c r="O48" s="10" t="s">
        <v>470</v>
      </c>
      <c r="P48" s="10" t="s">
        <v>437</v>
      </c>
      <c r="Q48" s="10"/>
      <c r="R48" s="39">
        <v>0.0012627314814814814</v>
      </c>
      <c r="S48" s="31">
        <v>0.2</v>
      </c>
      <c r="T48" s="31"/>
      <c r="U48" s="31" t="s">
        <v>1165</v>
      </c>
      <c r="V48" s="31" t="s">
        <v>749</v>
      </c>
      <c r="W48" s="31">
        <v>35.8</v>
      </c>
      <c r="X48" s="10" t="s">
        <v>549</v>
      </c>
      <c r="Y48" s="19">
        <v>360</v>
      </c>
    </row>
    <row r="49" spans="1:25" ht="10.5">
      <c r="A49" s="9">
        <v>39558</v>
      </c>
      <c r="B49" s="10" t="s">
        <v>1256</v>
      </c>
      <c r="C49" s="10" t="s">
        <v>464</v>
      </c>
      <c r="D49" s="10">
        <v>11</v>
      </c>
      <c r="E49" s="10" t="s">
        <v>1257</v>
      </c>
      <c r="F49" s="10"/>
      <c r="G49" s="11">
        <v>18</v>
      </c>
      <c r="H49" s="10">
        <v>8</v>
      </c>
      <c r="I49" s="10">
        <v>18</v>
      </c>
      <c r="J49" s="10">
        <v>7</v>
      </c>
      <c r="K49" s="12">
        <v>3</v>
      </c>
      <c r="L49" s="30">
        <v>14</v>
      </c>
      <c r="M49" s="31" t="s">
        <v>474</v>
      </c>
      <c r="N49" s="10">
        <v>57</v>
      </c>
      <c r="O49" s="10" t="s">
        <v>649</v>
      </c>
      <c r="P49" s="10" t="s">
        <v>437</v>
      </c>
      <c r="Q49" s="10"/>
      <c r="R49" s="39">
        <v>0.0014247685185185186</v>
      </c>
      <c r="S49" s="31">
        <v>1.4</v>
      </c>
      <c r="T49" s="31"/>
      <c r="U49" s="31" t="s">
        <v>1258</v>
      </c>
      <c r="V49" s="31" t="s">
        <v>1259</v>
      </c>
      <c r="W49" s="31">
        <v>36.1</v>
      </c>
      <c r="X49" s="10" t="s">
        <v>523</v>
      </c>
      <c r="Y49" s="19">
        <v>50</v>
      </c>
    </row>
    <row r="50" spans="1:25" ht="10.5">
      <c r="A50" s="9">
        <v>39600</v>
      </c>
      <c r="B50" s="10" t="s">
        <v>1412</v>
      </c>
      <c r="C50" s="10" t="s">
        <v>433</v>
      </c>
      <c r="D50" s="10">
        <v>10</v>
      </c>
      <c r="E50" s="10" t="s">
        <v>1413</v>
      </c>
      <c r="F50" s="10"/>
      <c r="G50" s="11">
        <v>18</v>
      </c>
      <c r="H50" s="10">
        <v>8</v>
      </c>
      <c r="I50" s="10">
        <v>17</v>
      </c>
      <c r="J50" s="10">
        <v>19.6</v>
      </c>
      <c r="K50" s="12">
        <v>8</v>
      </c>
      <c r="L50" s="30">
        <v>12</v>
      </c>
      <c r="M50" s="31" t="s">
        <v>474</v>
      </c>
      <c r="N50" s="10">
        <v>57</v>
      </c>
      <c r="O50" s="10" t="s">
        <v>1017</v>
      </c>
      <c r="P50" s="10" t="s">
        <v>437</v>
      </c>
      <c r="Q50" s="10"/>
      <c r="R50" s="39">
        <v>0.0017152777777777776</v>
      </c>
      <c r="S50" s="31">
        <v>1.5</v>
      </c>
      <c r="T50" s="31"/>
      <c r="U50" s="31" t="s">
        <v>1417</v>
      </c>
      <c r="V50" s="31" t="s">
        <v>1415</v>
      </c>
      <c r="W50" s="31">
        <v>36.2</v>
      </c>
      <c r="X50" s="10" t="s">
        <v>1418</v>
      </c>
      <c r="Y50" s="19">
        <v>50</v>
      </c>
    </row>
    <row r="51" spans="1:25" ht="10.5">
      <c r="A51" s="15"/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33"/>
      <c r="M51" s="34"/>
      <c r="N51" s="18"/>
      <c r="O51" s="16"/>
      <c r="P51" s="16"/>
      <c r="Q51" s="16"/>
      <c r="R51" s="33"/>
      <c r="S51" s="33"/>
      <c r="T51" s="40"/>
      <c r="U51" s="33"/>
      <c r="V51" s="33"/>
      <c r="W51" s="33"/>
      <c r="X51" s="16" t="s">
        <v>412</v>
      </c>
      <c r="Y51" s="19">
        <f>SUM(Y44:Y50)</f>
        <v>2580</v>
      </c>
    </row>
    <row r="53" spans="1:25" ht="10.5">
      <c r="A53" s="25" t="s">
        <v>153</v>
      </c>
      <c r="B53" s="63" t="s">
        <v>9</v>
      </c>
      <c r="C53" s="63"/>
      <c r="D53" s="63"/>
      <c r="E53" s="63" t="s">
        <v>154</v>
      </c>
      <c r="F53" s="63"/>
      <c r="G53" s="63" t="s">
        <v>52</v>
      </c>
      <c r="H53" s="63"/>
      <c r="I53" s="63"/>
      <c r="J53" s="63"/>
      <c r="K53" s="63"/>
      <c r="L53" s="63" t="s">
        <v>155</v>
      </c>
      <c r="M53" s="63"/>
      <c r="N53" s="63" t="s">
        <v>68</v>
      </c>
      <c r="O53" s="63"/>
      <c r="P53" s="63"/>
      <c r="Q53" s="63"/>
      <c r="R53" s="63" t="s">
        <v>156</v>
      </c>
      <c r="S53" s="63"/>
      <c r="T53" s="63"/>
      <c r="U53" s="63"/>
      <c r="V53" s="63"/>
      <c r="W53" s="63"/>
      <c r="X53" s="63" t="s">
        <v>157</v>
      </c>
      <c r="Y53" s="63"/>
    </row>
    <row r="54" spans="1:25" ht="10.5">
      <c r="A54" s="5" t="s">
        <v>313</v>
      </c>
      <c r="B54" s="6" t="s">
        <v>314</v>
      </c>
      <c r="C54" s="6" t="s">
        <v>315</v>
      </c>
      <c r="D54" s="6" t="s">
        <v>316</v>
      </c>
      <c r="E54" s="6" t="s">
        <v>317</v>
      </c>
      <c r="F54" s="6" t="s">
        <v>318</v>
      </c>
      <c r="G54" s="7" t="s">
        <v>319</v>
      </c>
      <c r="H54" s="6" t="s">
        <v>320</v>
      </c>
      <c r="I54" s="6" t="s">
        <v>321</v>
      </c>
      <c r="J54" s="6" t="s">
        <v>322</v>
      </c>
      <c r="K54" s="8" t="s">
        <v>323</v>
      </c>
      <c r="L54" s="28" t="s">
        <v>324</v>
      </c>
      <c r="M54" s="29" t="s">
        <v>325</v>
      </c>
      <c r="N54" s="6" t="s">
        <v>326</v>
      </c>
      <c r="O54" s="6" t="s">
        <v>327</v>
      </c>
      <c r="P54" s="6" t="s">
        <v>321</v>
      </c>
      <c r="Q54" s="6" t="s">
        <v>328</v>
      </c>
      <c r="R54" s="38" t="s">
        <v>329</v>
      </c>
      <c r="S54" s="29" t="s">
        <v>330</v>
      </c>
      <c r="T54" s="29" t="s">
        <v>331</v>
      </c>
      <c r="U54" s="29" t="s">
        <v>332</v>
      </c>
      <c r="V54" s="29" t="s">
        <v>333</v>
      </c>
      <c r="W54" s="29" t="s">
        <v>334</v>
      </c>
      <c r="X54" s="6" t="s">
        <v>335</v>
      </c>
      <c r="Y54" s="21" t="s">
        <v>412</v>
      </c>
    </row>
    <row r="55" spans="1:25" ht="10.5">
      <c r="A55" s="9">
        <v>39432</v>
      </c>
      <c r="B55" s="10" t="s">
        <v>816</v>
      </c>
      <c r="C55" s="10" t="s">
        <v>433</v>
      </c>
      <c r="D55" s="10">
        <v>6</v>
      </c>
      <c r="E55" s="10" t="s">
        <v>434</v>
      </c>
      <c r="F55" s="10"/>
      <c r="G55" s="11">
        <v>13</v>
      </c>
      <c r="H55" s="10">
        <v>5</v>
      </c>
      <c r="I55" s="10">
        <v>7</v>
      </c>
      <c r="J55" s="10">
        <v>9.9</v>
      </c>
      <c r="K55" s="12">
        <v>4</v>
      </c>
      <c r="L55" s="30">
        <v>10</v>
      </c>
      <c r="M55" s="31" t="s">
        <v>725</v>
      </c>
      <c r="N55" s="10">
        <v>55</v>
      </c>
      <c r="O55" s="10" t="s">
        <v>649</v>
      </c>
      <c r="P55" s="10" t="s">
        <v>437</v>
      </c>
      <c r="Q55" s="10"/>
      <c r="R55" s="39">
        <v>0.0014687500000000002</v>
      </c>
      <c r="S55" s="31">
        <v>1.8</v>
      </c>
      <c r="T55" s="31"/>
      <c r="U55" s="31" t="s">
        <v>826</v>
      </c>
      <c r="V55" s="31" t="s">
        <v>825</v>
      </c>
      <c r="W55" s="31">
        <v>36.7</v>
      </c>
      <c r="X55" s="10" t="s">
        <v>800</v>
      </c>
      <c r="Y55" s="19">
        <v>10</v>
      </c>
    </row>
    <row r="56" spans="1:25" ht="10.5">
      <c r="A56" s="9">
        <v>39474</v>
      </c>
      <c r="B56" s="10" t="s">
        <v>962</v>
      </c>
      <c r="C56" s="10" t="s">
        <v>464</v>
      </c>
      <c r="D56" s="10">
        <v>3</v>
      </c>
      <c r="E56" s="10" t="s">
        <v>872</v>
      </c>
      <c r="F56" s="10"/>
      <c r="G56" s="11">
        <v>16</v>
      </c>
      <c r="H56" s="10">
        <v>8</v>
      </c>
      <c r="I56" s="10">
        <v>15</v>
      </c>
      <c r="J56" s="10">
        <v>38.3</v>
      </c>
      <c r="K56" s="12">
        <v>9</v>
      </c>
      <c r="L56" s="30">
        <v>10</v>
      </c>
      <c r="M56" s="31" t="s">
        <v>711</v>
      </c>
      <c r="N56" s="10">
        <v>56</v>
      </c>
      <c r="O56" s="10" t="s">
        <v>654</v>
      </c>
      <c r="P56" s="10" t="s">
        <v>460</v>
      </c>
      <c r="Q56" s="10"/>
      <c r="R56" s="39">
        <v>0.0010162037037037038</v>
      </c>
      <c r="S56" s="31">
        <v>2.4</v>
      </c>
      <c r="T56" s="31"/>
      <c r="U56" s="31">
        <v>39730</v>
      </c>
      <c r="V56" s="31" t="s">
        <v>977</v>
      </c>
      <c r="W56" s="31">
        <v>38.5</v>
      </c>
      <c r="X56" s="10" t="s">
        <v>917</v>
      </c>
      <c r="Y56" s="19">
        <v>10</v>
      </c>
    </row>
    <row r="57" spans="1:25" ht="10.5">
      <c r="A57" s="9">
        <v>39488</v>
      </c>
      <c r="B57" s="10" t="s">
        <v>1010</v>
      </c>
      <c r="C57" s="10" t="s">
        <v>433</v>
      </c>
      <c r="D57" s="10">
        <v>2</v>
      </c>
      <c r="E57" s="10" t="s">
        <v>872</v>
      </c>
      <c r="F57" s="10"/>
      <c r="G57" s="11">
        <v>16</v>
      </c>
      <c r="H57" s="10">
        <v>2</v>
      </c>
      <c r="I57" s="10">
        <v>3</v>
      </c>
      <c r="J57" s="10">
        <v>46.8</v>
      </c>
      <c r="K57" s="12">
        <v>10</v>
      </c>
      <c r="L57" s="30">
        <v>9</v>
      </c>
      <c r="M57" s="31" t="s">
        <v>711</v>
      </c>
      <c r="N57" s="10">
        <v>56</v>
      </c>
      <c r="O57" s="10" t="s">
        <v>668</v>
      </c>
      <c r="P57" s="10" t="s">
        <v>640</v>
      </c>
      <c r="Q57" s="10"/>
      <c r="R57" s="39">
        <v>0.0013518518518518521</v>
      </c>
      <c r="S57" s="31">
        <v>2.7</v>
      </c>
      <c r="T57" s="31"/>
      <c r="U57" s="31" t="s">
        <v>1036</v>
      </c>
      <c r="V57" s="31" t="s">
        <v>1011</v>
      </c>
      <c r="W57" s="31">
        <v>40</v>
      </c>
      <c r="X57" s="10" t="s">
        <v>1037</v>
      </c>
      <c r="Y57" s="19">
        <v>10</v>
      </c>
    </row>
    <row r="58" spans="1:25" ht="10.5">
      <c r="A58" s="9"/>
      <c r="B58" s="10"/>
      <c r="C58" s="10"/>
      <c r="D58" s="10"/>
      <c r="E58" s="10"/>
      <c r="F58" s="10"/>
      <c r="G58" s="11"/>
      <c r="H58" s="10"/>
      <c r="I58" s="10"/>
      <c r="J58" s="10"/>
      <c r="K58" s="12"/>
      <c r="L58" s="30"/>
      <c r="M58" s="31"/>
      <c r="N58" s="10"/>
      <c r="O58" s="10"/>
      <c r="P58" s="10"/>
      <c r="Q58" s="10"/>
      <c r="R58" s="39"/>
      <c r="S58" s="31"/>
      <c r="T58" s="31"/>
      <c r="U58" s="31"/>
      <c r="V58" s="31"/>
      <c r="W58" s="31"/>
      <c r="X58" s="10"/>
      <c r="Y58" s="19"/>
    </row>
    <row r="59" spans="1:25" ht="10.5">
      <c r="A59" s="9"/>
      <c r="B59" s="10"/>
      <c r="C59" s="10"/>
      <c r="D59" s="10"/>
      <c r="E59" s="10"/>
      <c r="F59" s="10"/>
      <c r="G59" s="11"/>
      <c r="H59" s="10"/>
      <c r="I59" s="10"/>
      <c r="J59" s="10"/>
      <c r="K59" s="12"/>
      <c r="L59" s="30"/>
      <c r="M59" s="31"/>
      <c r="N59" s="10"/>
      <c r="O59" s="10"/>
      <c r="P59" s="10"/>
      <c r="Q59" s="10"/>
      <c r="R59" s="39"/>
      <c r="S59" s="31"/>
      <c r="T59" s="31"/>
      <c r="U59" s="31"/>
      <c r="V59" s="31"/>
      <c r="W59" s="31"/>
      <c r="X59" s="10"/>
      <c r="Y59" s="19"/>
    </row>
    <row r="60" spans="1:25" ht="10.5">
      <c r="A60" s="15"/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33"/>
      <c r="M60" s="34"/>
      <c r="N60" s="18"/>
      <c r="O60" s="16"/>
      <c r="P60" s="16"/>
      <c r="Q60" s="16"/>
      <c r="R60" s="33"/>
      <c r="S60" s="33"/>
      <c r="T60" s="40"/>
      <c r="U60" s="33"/>
      <c r="V60" s="33"/>
      <c r="W60" s="33"/>
      <c r="X60" s="16" t="s">
        <v>412</v>
      </c>
      <c r="Y60" s="19">
        <f>SUM(Y55:Y59)</f>
        <v>30</v>
      </c>
    </row>
    <row r="62" spans="1:25" ht="10.5">
      <c r="A62" s="25" t="s">
        <v>369</v>
      </c>
      <c r="B62" s="63" t="s">
        <v>1</v>
      </c>
      <c r="C62" s="63"/>
      <c r="D62" s="63"/>
      <c r="E62" s="63" t="s">
        <v>10</v>
      </c>
      <c r="F62" s="63"/>
      <c r="G62" s="63" t="s">
        <v>3</v>
      </c>
      <c r="H62" s="63"/>
      <c r="I62" s="63"/>
      <c r="J62" s="63"/>
      <c r="K62" s="63"/>
      <c r="L62" s="63" t="s">
        <v>158</v>
      </c>
      <c r="M62" s="63"/>
      <c r="N62" s="63" t="s">
        <v>159</v>
      </c>
      <c r="O62" s="63"/>
      <c r="P62" s="63"/>
      <c r="Q62" s="63"/>
      <c r="R62" s="63" t="s">
        <v>160</v>
      </c>
      <c r="S62" s="63"/>
      <c r="T62" s="63"/>
      <c r="U62" s="63"/>
      <c r="V62" s="63"/>
      <c r="W62" s="63"/>
      <c r="X62" s="63" t="s">
        <v>145</v>
      </c>
      <c r="Y62" s="63"/>
    </row>
    <row r="63" spans="1:25" ht="10.5">
      <c r="A63" s="5" t="s">
        <v>313</v>
      </c>
      <c r="B63" s="6" t="s">
        <v>314</v>
      </c>
      <c r="C63" s="6" t="s">
        <v>315</v>
      </c>
      <c r="D63" s="6" t="s">
        <v>316</v>
      </c>
      <c r="E63" s="6" t="s">
        <v>317</v>
      </c>
      <c r="F63" s="6" t="s">
        <v>318</v>
      </c>
      <c r="G63" s="7" t="s">
        <v>319</v>
      </c>
      <c r="H63" s="6" t="s">
        <v>320</v>
      </c>
      <c r="I63" s="6" t="s">
        <v>321</v>
      </c>
      <c r="J63" s="6" t="s">
        <v>322</v>
      </c>
      <c r="K63" s="8" t="s">
        <v>323</v>
      </c>
      <c r="L63" s="28" t="s">
        <v>324</v>
      </c>
      <c r="M63" s="29" t="s">
        <v>325</v>
      </c>
      <c r="N63" s="6" t="s">
        <v>326</v>
      </c>
      <c r="O63" s="6" t="s">
        <v>327</v>
      </c>
      <c r="P63" s="6" t="s">
        <v>321</v>
      </c>
      <c r="Q63" s="6" t="s">
        <v>328</v>
      </c>
      <c r="R63" s="38" t="s">
        <v>329</v>
      </c>
      <c r="S63" s="29" t="s">
        <v>330</v>
      </c>
      <c r="T63" s="29" t="s">
        <v>331</v>
      </c>
      <c r="U63" s="29" t="s">
        <v>332</v>
      </c>
      <c r="V63" s="29" t="s">
        <v>333</v>
      </c>
      <c r="W63" s="29" t="s">
        <v>334</v>
      </c>
      <c r="X63" s="6" t="s">
        <v>335</v>
      </c>
      <c r="Y63" s="21" t="s">
        <v>412</v>
      </c>
    </row>
    <row r="64" spans="1:25" ht="10.5">
      <c r="A64" s="9">
        <v>39250</v>
      </c>
      <c r="B64" s="10" t="s">
        <v>450</v>
      </c>
      <c r="C64" s="10" t="s">
        <v>433</v>
      </c>
      <c r="D64" s="10">
        <v>5</v>
      </c>
      <c r="E64" s="10" t="s">
        <v>434</v>
      </c>
      <c r="F64" s="10"/>
      <c r="G64" s="11">
        <v>10</v>
      </c>
      <c r="H64" s="10">
        <v>2</v>
      </c>
      <c r="I64" s="10">
        <v>2</v>
      </c>
      <c r="J64" s="10">
        <v>2.6</v>
      </c>
      <c r="K64" s="12">
        <v>1</v>
      </c>
      <c r="L64" s="30">
        <v>3</v>
      </c>
      <c r="M64" s="31" t="s">
        <v>435</v>
      </c>
      <c r="N64" s="10">
        <v>54</v>
      </c>
      <c r="O64" s="10" t="s">
        <v>442</v>
      </c>
      <c r="P64" s="10" t="s">
        <v>437</v>
      </c>
      <c r="Q64" s="10"/>
      <c r="R64" s="39">
        <v>0.0008159722222222223</v>
      </c>
      <c r="S64" s="31">
        <v>0.8</v>
      </c>
      <c r="T64" s="31"/>
      <c r="U64" s="31">
        <v>39144</v>
      </c>
      <c r="V64" s="31" t="s">
        <v>451</v>
      </c>
      <c r="W64" s="31">
        <v>35</v>
      </c>
      <c r="X64" s="10" t="s">
        <v>452</v>
      </c>
      <c r="Y64" s="19">
        <v>80</v>
      </c>
    </row>
    <row r="65" spans="1:25" ht="10.5">
      <c r="A65" s="9">
        <v>39264</v>
      </c>
      <c r="B65" s="10" t="s">
        <v>477</v>
      </c>
      <c r="C65" s="10" t="s">
        <v>433</v>
      </c>
      <c r="D65" s="10">
        <v>1</v>
      </c>
      <c r="E65" s="10" t="s">
        <v>465</v>
      </c>
      <c r="F65" s="10"/>
      <c r="G65" s="11">
        <v>7</v>
      </c>
      <c r="H65" s="10">
        <v>3</v>
      </c>
      <c r="I65" s="10">
        <v>3</v>
      </c>
      <c r="J65" s="10">
        <v>1.8</v>
      </c>
      <c r="K65" s="12">
        <v>1</v>
      </c>
      <c r="L65" s="30">
        <v>1</v>
      </c>
      <c r="M65" s="31" t="s">
        <v>435</v>
      </c>
      <c r="N65" s="10">
        <v>54</v>
      </c>
      <c r="O65" s="10" t="s">
        <v>442</v>
      </c>
      <c r="P65" s="10" t="s">
        <v>437</v>
      </c>
      <c r="Q65" s="10"/>
      <c r="R65" s="39">
        <v>0.0008020833333333334</v>
      </c>
      <c r="S65" s="31">
        <v>-0.7</v>
      </c>
      <c r="T65" s="31"/>
      <c r="U65" s="31">
        <v>39144</v>
      </c>
      <c r="V65" s="31" t="s">
        <v>478</v>
      </c>
      <c r="W65" s="31">
        <v>34.6</v>
      </c>
      <c r="X65" s="10" t="s">
        <v>479</v>
      </c>
      <c r="Y65" s="19">
        <v>200</v>
      </c>
    </row>
    <row r="66" spans="1:25" ht="10.5">
      <c r="A66" s="9">
        <v>39361</v>
      </c>
      <c r="B66" s="10" t="s">
        <v>643</v>
      </c>
      <c r="C66" s="10" t="s">
        <v>433</v>
      </c>
      <c r="D66" s="10">
        <v>9</v>
      </c>
      <c r="E66" s="10" t="s">
        <v>644</v>
      </c>
      <c r="F66" s="10"/>
      <c r="G66" s="11">
        <v>9</v>
      </c>
      <c r="H66" s="10">
        <v>8</v>
      </c>
      <c r="I66" s="10">
        <v>8</v>
      </c>
      <c r="J66" s="10">
        <v>4.3</v>
      </c>
      <c r="K66" s="12">
        <v>2</v>
      </c>
      <c r="L66" s="30">
        <v>2</v>
      </c>
      <c r="M66" s="31" t="s">
        <v>645</v>
      </c>
      <c r="N66" s="10">
        <v>54</v>
      </c>
      <c r="O66" s="10" t="s">
        <v>459</v>
      </c>
      <c r="P66" s="10" t="s">
        <v>437</v>
      </c>
      <c r="Q66" s="10"/>
      <c r="R66" s="39">
        <v>0.0009409722222222223</v>
      </c>
      <c r="S66" s="31">
        <v>0.3</v>
      </c>
      <c r="T66" s="31"/>
      <c r="U66" s="31">
        <v>39175</v>
      </c>
      <c r="V66" s="31" t="s">
        <v>646</v>
      </c>
      <c r="W66" s="31">
        <v>35</v>
      </c>
      <c r="X66" s="10" t="s">
        <v>647</v>
      </c>
      <c r="Y66" s="19">
        <v>180</v>
      </c>
    </row>
    <row r="67" spans="1:25" ht="10.5">
      <c r="A67" s="9">
        <v>39390</v>
      </c>
      <c r="B67" s="10" t="s">
        <v>688</v>
      </c>
      <c r="C67" s="10" t="s">
        <v>433</v>
      </c>
      <c r="D67" s="10">
        <v>11</v>
      </c>
      <c r="E67" s="10" t="s">
        <v>689</v>
      </c>
      <c r="F67" s="10"/>
      <c r="G67" s="11">
        <v>14</v>
      </c>
      <c r="H67" s="10">
        <v>3</v>
      </c>
      <c r="I67" s="10">
        <v>3</v>
      </c>
      <c r="J67" s="10">
        <v>8.2</v>
      </c>
      <c r="K67" s="12">
        <v>4</v>
      </c>
      <c r="L67" s="30">
        <v>1</v>
      </c>
      <c r="M67" s="31" t="s">
        <v>684</v>
      </c>
      <c r="N67" s="10">
        <v>54</v>
      </c>
      <c r="O67" s="10" t="s">
        <v>459</v>
      </c>
      <c r="P67" s="10" t="s">
        <v>437</v>
      </c>
      <c r="Q67" s="10" t="s">
        <v>555</v>
      </c>
      <c r="R67" s="39">
        <v>0.0009386574074074073</v>
      </c>
      <c r="S67" s="31">
        <v>-0.2</v>
      </c>
      <c r="T67" s="31" t="s">
        <v>555</v>
      </c>
      <c r="U67" s="31">
        <v>39143</v>
      </c>
      <c r="V67" s="31" t="s">
        <v>691</v>
      </c>
      <c r="W67" s="31">
        <v>34.2</v>
      </c>
      <c r="X67" s="10" t="s">
        <v>683</v>
      </c>
      <c r="Y67" s="19">
        <v>1000</v>
      </c>
    </row>
    <row r="68" spans="1:25" ht="10.5">
      <c r="A68" s="9">
        <v>39418</v>
      </c>
      <c r="B68" s="10" t="s">
        <v>755</v>
      </c>
      <c r="C68" s="10" t="s">
        <v>433</v>
      </c>
      <c r="D68" s="10">
        <v>11</v>
      </c>
      <c r="E68" s="10" t="s">
        <v>756</v>
      </c>
      <c r="F68" s="10"/>
      <c r="G68" s="11">
        <v>18</v>
      </c>
      <c r="H68" s="10">
        <v>6</v>
      </c>
      <c r="I68" s="10">
        <v>11</v>
      </c>
      <c r="J68" s="10">
        <v>3.9</v>
      </c>
      <c r="K68" s="12">
        <v>1</v>
      </c>
      <c r="L68" s="30">
        <v>4</v>
      </c>
      <c r="M68" s="31" t="s">
        <v>684</v>
      </c>
      <c r="N68" s="10">
        <v>54</v>
      </c>
      <c r="O68" s="10" t="s">
        <v>436</v>
      </c>
      <c r="P68" s="10" t="s">
        <v>437</v>
      </c>
      <c r="Q68" s="10" t="s">
        <v>555</v>
      </c>
      <c r="R68" s="39">
        <v>0.0010891203703703703</v>
      </c>
      <c r="S68" s="31">
        <v>0.3</v>
      </c>
      <c r="T68" s="31" t="s">
        <v>555</v>
      </c>
      <c r="U68" s="31">
        <v>39235</v>
      </c>
      <c r="V68" s="31" t="s">
        <v>758</v>
      </c>
      <c r="W68" s="31">
        <v>35.8</v>
      </c>
      <c r="X68" s="10" t="s">
        <v>771</v>
      </c>
      <c r="Y68" s="19">
        <v>600</v>
      </c>
    </row>
    <row r="69" spans="1:25" ht="10.5">
      <c r="A69" s="9">
        <v>39515</v>
      </c>
      <c r="B69" s="10" t="s">
        <v>1109</v>
      </c>
      <c r="C69" s="10" t="s">
        <v>433</v>
      </c>
      <c r="D69" s="10">
        <v>11</v>
      </c>
      <c r="E69" s="10" t="s">
        <v>1110</v>
      </c>
      <c r="F69" s="10"/>
      <c r="G69" s="11">
        <v>16</v>
      </c>
      <c r="H69" s="10">
        <v>8</v>
      </c>
      <c r="I69" s="10">
        <v>15</v>
      </c>
      <c r="J69" s="10">
        <v>3.3</v>
      </c>
      <c r="K69" s="12">
        <v>2</v>
      </c>
      <c r="L69" s="30">
        <v>3</v>
      </c>
      <c r="M69" s="31" t="s">
        <v>684</v>
      </c>
      <c r="N69" s="10">
        <v>54</v>
      </c>
      <c r="O69" s="10" t="s">
        <v>436</v>
      </c>
      <c r="P69" s="10" t="s">
        <v>437</v>
      </c>
      <c r="Q69" s="10"/>
      <c r="R69" s="39">
        <v>0.0011087962962962963</v>
      </c>
      <c r="S69" s="31">
        <v>0</v>
      </c>
      <c r="T69" s="31"/>
      <c r="U69" s="31">
        <v>39765</v>
      </c>
      <c r="V69" s="31" t="s">
        <v>1111</v>
      </c>
      <c r="W69" s="31">
        <v>33.5</v>
      </c>
      <c r="X69" s="10" t="s">
        <v>1118</v>
      </c>
      <c r="Y69" s="19">
        <v>240</v>
      </c>
    </row>
    <row r="70" spans="1:25" ht="10.5">
      <c r="A70" s="9">
        <v>39551</v>
      </c>
      <c r="B70" s="10" t="s">
        <v>1213</v>
      </c>
      <c r="C70" s="10" t="s">
        <v>433</v>
      </c>
      <c r="D70" s="10">
        <v>11</v>
      </c>
      <c r="E70" s="10" t="s">
        <v>1214</v>
      </c>
      <c r="F70" s="10"/>
      <c r="G70" s="11">
        <v>17</v>
      </c>
      <c r="H70" s="10">
        <v>3</v>
      </c>
      <c r="I70" s="10">
        <v>5</v>
      </c>
      <c r="J70" s="10">
        <v>4.9</v>
      </c>
      <c r="K70" s="12">
        <v>3</v>
      </c>
      <c r="L70" s="30">
        <v>12</v>
      </c>
      <c r="M70" s="31" t="s">
        <v>684</v>
      </c>
      <c r="N70" s="10">
        <v>55</v>
      </c>
      <c r="O70" s="10" t="s">
        <v>436</v>
      </c>
      <c r="P70" s="10" t="s">
        <v>437</v>
      </c>
      <c r="Q70" s="10"/>
      <c r="R70" s="39">
        <v>0.001101851851851852</v>
      </c>
      <c r="S70" s="31">
        <v>0.8</v>
      </c>
      <c r="T70" s="31"/>
      <c r="U70" s="31">
        <v>39668</v>
      </c>
      <c r="V70" s="31" t="s">
        <v>1215</v>
      </c>
      <c r="W70" s="31">
        <v>35.6</v>
      </c>
      <c r="X70" s="10" t="s">
        <v>1231</v>
      </c>
      <c r="Y70" s="19">
        <v>50</v>
      </c>
    </row>
    <row r="71" spans="1:25" ht="10.5">
      <c r="A71" s="9">
        <v>39593</v>
      </c>
      <c r="B71" s="10" t="s">
        <v>1397</v>
      </c>
      <c r="C71" s="10" t="s">
        <v>464</v>
      </c>
      <c r="D71" s="10">
        <v>11</v>
      </c>
      <c r="E71" s="10" t="s">
        <v>1398</v>
      </c>
      <c r="F71" s="10"/>
      <c r="G71" s="11">
        <v>18</v>
      </c>
      <c r="H71" s="10">
        <v>8</v>
      </c>
      <c r="I71" s="10">
        <v>17</v>
      </c>
      <c r="J71" s="10">
        <v>27</v>
      </c>
      <c r="K71" s="12">
        <v>11</v>
      </c>
      <c r="L71" s="30">
        <v>5</v>
      </c>
      <c r="M71" s="31" t="s">
        <v>684</v>
      </c>
      <c r="N71" s="10">
        <v>55</v>
      </c>
      <c r="O71" s="10" t="s">
        <v>1017</v>
      </c>
      <c r="P71" s="10" t="s">
        <v>460</v>
      </c>
      <c r="Q71" s="10"/>
      <c r="R71" s="39">
        <v>0.0017268518518518518</v>
      </c>
      <c r="S71" s="31">
        <v>0.4</v>
      </c>
      <c r="T71" s="31"/>
      <c r="U71" s="31" t="s">
        <v>1399</v>
      </c>
      <c r="V71" s="31" t="s">
        <v>998</v>
      </c>
      <c r="W71" s="31">
        <v>35.2</v>
      </c>
      <c r="X71" s="10" t="s">
        <v>647</v>
      </c>
      <c r="Y71" s="19">
        <v>700</v>
      </c>
    </row>
    <row r="72" spans="1:25" ht="10.5">
      <c r="A72" s="15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33"/>
      <c r="M72" s="34"/>
      <c r="N72" s="18"/>
      <c r="O72" s="16"/>
      <c r="P72" s="16"/>
      <c r="Q72" s="16"/>
      <c r="R72" s="33"/>
      <c r="S72" s="33"/>
      <c r="T72" s="40"/>
      <c r="U72" s="33"/>
      <c r="V72" s="33"/>
      <c r="W72" s="33"/>
      <c r="X72" s="16" t="s">
        <v>412</v>
      </c>
      <c r="Y72" s="19">
        <f>SUM(Y64:Y71)</f>
        <v>3050</v>
      </c>
    </row>
    <row r="74" spans="1:25" ht="10.5">
      <c r="A74" s="25" t="s">
        <v>161</v>
      </c>
      <c r="B74" s="63" t="s">
        <v>1</v>
      </c>
      <c r="C74" s="63"/>
      <c r="D74" s="63"/>
      <c r="E74" s="63" t="s">
        <v>162</v>
      </c>
      <c r="F74" s="63"/>
      <c r="G74" s="63" t="s">
        <v>163</v>
      </c>
      <c r="H74" s="63"/>
      <c r="I74" s="63"/>
      <c r="J74" s="63"/>
      <c r="K74" s="63"/>
      <c r="L74" s="63" t="s">
        <v>164</v>
      </c>
      <c r="M74" s="63"/>
      <c r="N74" s="63" t="s">
        <v>18</v>
      </c>
      <c r="O74" s="63"/>
      <c r="P74" s="63"/>
      <c r="Q74" s="63"/>
      <c r="R74" s="63" t="s">
        <v>64</v>
      </c>
      <c r="S74" s="63"/>
      <c r="T74" s="63"/>
      <c r="U74" s="63"/>
      <c r="V74" s="63"/>
      <c r="W74" s="63"/>
      <c r="X74" s="63" t="s">
        <v>165</v>
      </c>
      <c r="Y74" s="63"/>
    </row>
    <row r="75" spans="1:25" ht="10.5">
      <c r="A75" s="5" t="s">
        <v>313</v>
      </c>
      <c r="B75" s="6" t="s">
        <v>314</v>
      </c>
      <c r="C75" s="6" t="s">
        <v>315</v>
      </c>
      <c r="D75" s="6" t="s">
        <v>316</v>
      </c>
      <c r="E75" s="6" t="s">
        <v>317</v>
      </c>
      <c r="F75" s="6" t="s">
        <v>318</v>
      </c>
      <c r="G75" s="7" t="s">
        <v>319</v>
      </c>
      <c r="H75" s="6" t="s">
        <v>320</v>
      </c>
      <c r="I75" s="6" t="s">
        <v>321</v>
      </c>
      <c r="J75" s="6" t="s">
        <v>322</v>
      </c>
      <c r="K75" s="8" t="s">
        <v>323</v>
      </c>
      <c r="L75" s="28" t="s">
        <v>324</v>
      </c>
      <c r="M75" s="29" t="s">
        <v>325</v>
      </c>
      <c r="N75" s="6" t="s">
        <v>326</v>
      </c>
      <c r="O75" s="6" t="s">
        <v>327</v>
      </c>
      <c r="P75" s="6" t="s">
        <v>321</v>
      </c>
      <c r="Q75" s="6" t="s">
        <v>328</v>
      </c>
      <c r="R75" s="38" t="s">
        <v>329</v>
      </c>
      <c r="S75" s="29" t="s">
        <v>330</v>
      </c>
      <c r="T75" s="29" t="s">
        <v>331</v>
      </c>
      <c r="U75" s="29" t="s">
        <v>332</v>
      </c>
      <c r="V75" s="29" t="s">
        <v>333</v>
      </c>
      <c r="W75" s="29" t="s">
        <v>334</v>
      </c>
      <c r="X75" s="6" t="s">
        <v>335</v>
      </c>
      <c r="Y75" s="21" t="s">
        <v>412</v>
      </c>
    </row>
    <row r="76" spans="1:25" ht="10.5">
      <c r="A76" s="9">
        <v>39327</v>
      </c>
      <c r="B76" s="10" t="s">
        <v>577</v>
      </c>
      <c r="C76" s="10" t="s">
        <v>433</v>
      </c>
      <c r="D76" s="10">
        <v>4</v>
      </c>
      <c r="E76" s="10" t="s">
        <v>434</v>
      </c>
      <c r="F76" s="10"/>
      <c r="G76" s="11">
        <v>14</v>
      </c>
      <c r="H76" s="10">
        <v>8</v>
      </c>
      <c r="I76" s="10">
        <v>13</v>
      </c>
      <c r="J76" s="10">
        <v>10.1</v>
      </c>
      <c r="K76" s="12">
        <v>6</v>
      </c>
      <c r="L76" s="30">
        <v>3</v>
      </c>
      <c r="M76" s="31" t="s">
        <v>578</v>
      </c>
      <c r="N76" s="10">
        <v>54</v>
      </c>
      <c r="O76" s="10" t="s">
        <v>470</v>
      </c>
      <c r="P76" s="10" t="s">
        <v>437</v>
      </c>
      <c r="Q76" s="10"/>
      <c r="R76" s="39">
        <v>0.0013437500000000001</v>
      </c>
      <c r="S76" s="31">
        <v>0.3</v>
      </c>
      <c r="T76" s="31"/>
      <c r="U76" s="31" t="s">
        <v>579</v>
      </c>
      <c r="V76" s="31" t="s">
        <v>580</v>
      </c>
      <c r="W76" s="31">
        <v>34.2</v>
      </c>
      <c r="X76" s="10" t="s">
        <v>581</v>
      </c>
      <c r="Y76" s="19">
        <v>80</v>
      </c>
    </row>
    <row r="77" spans="1:25" ht="10.5">
      <c r="A77" s="9">
        <v>39347</v>
      </c>
      <c r="B77" s="10" t="s">
        <v>611</v>
      </c>
      <c r="C77" s="10" t="s">
        <v>433</v>
      </c>
      <c r="D77" s="10">
        <v>1</v>
      </c>
      <c r="E77" s="10" t="s">
        <v>465</v>
      </c>
      <c r="F77" s="10"/>
      <c r="G77" s="11">
        <v>10</v>
      </c>
      <c r="H77" s="10">
        <v>1</v>
      </c>
      <c r="I77" s="10">
        <v>1</v>
      </c>
      <c r="J77" s="10">
        <v>2.4</v>
      </c>
      <c r="K77" s="12">
        <v>1</v>
      </c>
      <c r="L77" s="30">
        <v>4</v>
      </c>
      <c r="M77" s="31" t="s">
        <v>578</v>
      </c>
      <c r="N77" s="10">
        <v>54</v>
      </c>
      <c r="O77" s="10" t="s">
        <v>470</v>
      </c>
      <c r="P77" s="10" t="s">
        <v>437</v>
      </c>
      <c r="Q77" s="10"/>
      <c r="R77" s="39">
        <v>0.0013136574074074075</v>
      </c>
      <c r="S77" s="31">
        <v>0.7</v>
      </c>
      <c r="T77" s="31"/>
      <c r="U77" s="31" t="s">
        <v>617</v>
      </c>
      <c r="V77" s="31" t="s">
        <v>613</v>
      </c>
      <c r="W77" s="31">
        <v>36.5</v>
      </c>
      <c r="X77" s="10" t="s">
        <v>618</v>
      </c>
      <c r="Y77" s="19">
        <v>30</v>
      </c>
    </row>
    <row r="78" spans="1:25" ht="10.5">
      <c r="A78" s="9">
        <v>39467</v>
      </c>
      <c r="B78" s="10" t="s">
        <v>929</v>
      </c>
      <c r="C78" s="10" t="s">
        <v>464</v>
      </c>
      <c r="D78" s="10">
        <v>5</v>
      </c>
      <c r="E78" s="10" t="s">
        <v>872</v>
      </c>
      <c r="F78" s="10"/>
      <c r="G78" s="11">
        <v>16</v>
      </c>
      <c r="H78" s="10">
        <v>1</v>
      </c>
      <c r="I78" s="10">
        <v>2</v>
      </c>
      <c r="J78" s="10">
        <v>8.8</v>
      </c>
      <c r="K78" s="12">
        <v>4</v>
      </c>
      <c r="L78" s="30">
        <v>1</v>
      </c>
      <c r="M78" s="31" t="s">
        <v>546</v>
      </c>
      <c r="N78" s="10">
        <v>54</v>
      </c>
      <c r="O78" s="10" t="s">
        <v>940</v>
      </c>
      <c r="P78" s="10" t="s">
        <v>437</v>
      </c>
      <c r="Q78" s="10" t="s">
        <v>555</v>
      </c>
      <c r="R78" s="39">
        <v>0.0016041666666666667</v>
      </c>
      <c r="S78" s="31">
        <v>-0.1</v>
      </c>
      <c r="T78" s="31" t="s">
        <v>555</v>
      </c>
      <c r="U78" s="31" t="s">
        <v>941</v>
      </c>
      <c r="V78" s="31" t="s">
        <v>942</v>
      </c>
      <c r="W78" s="31">
        <v>34.5</v>
      </c>
      <c r="X78" s="10" t="s">
        <v>943</v>
      </c>
      <c r="Y78" s="19">
        <v>200</v>
      </c>
    </row>
    <row r="79" spans="1:25" ht="10.5">
      <c r="A79" s="9">
        <v>39494</v>
      </c>
      <c r="B79" s="10" t="s">
        <v>1042</v>
      </c>
      <c r="C79" s="10" t="s">
        <v>433</v>
      </c>
      <c r="D79" s="10">
        <v>9</v>
      </c>
      <c r="E79" s="10" t="s">
        <v>1043</v>
      </c>
      <c r="F79" s="10"/>
      <c r="G79" s="11">
        <v>14</v>
      </c>
      <c r="H79" s="10">
        <v>8</v>
      </c>
      <c r="I79" s="10">
        <v>14</v>
      </c>
      <c r="J79" s="10">
        <v>3.8</v>
      </c>
      <c r="K79" s="12">
        <v>1</v>
      </c>
      <c r="L79" s="30">
        <v>3</v>
      </c>
      <c r="M79" s="31" t="s">
        <v>546</v>
      </c>
      <c r="N79" s="10">
        <v>54</v>
      </c>
      <c r="O79" s="10" t="s">
        <v>649</v>
      </c>
      <c r="P79" s="10" t="s">
        <v>437</v>
      </c>
      <c r="Q79" s="10"/>
      <c r="R79" s="39">
        <v>0.0014108796296296298</v>
      </c>
      <c r="S79" s="31">
        <v>0.2</v>
      </c>
      <c r="T79" s="31"/>
      <c r="U79" s="31">
        <v>40427</v>
      </c>
      <c r="V79" s="31" t="s">
        <v>1044</v>
      </c>
      <c r="W79" s="31">
        <v>35</v>
      </c>
      <c r="X79" s="10" t="s">
        <v>710</v>
      </c>
      <c r="Y79" s="19">
        <v>120</v>
      </c>
    </row>
    <row r="80" spans="1:25" ht="10.5">
      <c r="A80" s="9">
        <v>39515</v>
      </c>
      <c r="B80" s="10" t="s">
        <v>1109</v>
      </c>
      <c r="C80" s="10" t="s">
        <v>433</v>
      </c>
      <c r="D80" s="10">
        <v>11</v>
      </c>
      <c r="E80" s="10" t="s">
        <v>1110</v>
      </c>
      <c r="F80" s="10"/>
      <c r="G80" s="11">
        <v>16</v>
      </c>
      <c r="H80" s="10">
        <v>2</v>
      </c>
      <c r="I80" s="10">
        <v>4</v>
      </c>
      <c r="J80" s="10">
        <v>8</v>
      </c>
      <c r="K80" s="12">
        <v>3</v>
      </c>
      <c r="L80" s="30">
        <v>4</v>
      </c>
      <c r="M80" s="31" t="s">
        <v>565</v>
      </c>
      <c r="N80" s="10">
        <v>54</v>
      </c>
      <c r="O80" s="10" t="s">
        <v>436</v>
      </c>
      <c r="P80" s="10" t="s">
        <v>437</v>
      </c>
      <c r="Q80" s="10"/>
      <c r="R80" s="39">
        <v>0.0011111111111111111</v>
      </c>
      <c r="S80" s="31">
        <v>0.2</v>
      </c>
      <c r="T80" s="31"/>
      <c r="U80" s="31">
        <v>39699</v>
      </c>
      <c r="V80" s="31" t="s">
        <v>1111</v>
      </c>
      <c r="W80" s="31">
        <v>34</v>
      </c>
      <c r="X80" s="10" t="s">
        <v>661</v>
      </c>
      <c r="Y80" s="19">
        <v>180</v>
      </c>
    </row>
    <row r="81" spans="1:25" ht="10.5">
      <c r="A81" s="9">
        <v>39529</v>
      </c>
      <c r="B81" s="10" t="s">
        <v>1150</v>
      </c>
      <c r="C81" s="10" t="s">
        <v>433</v>
      </c>
      <c r="D81" s="10">
        <v>11</v>
      </c>
      <c r="E81" s="10" t="s">
        <v>1166</v>
      </c>
      <c r="F81" s="10"/>
      <c r="G81" s="11">
        <v>16</v>
      </c>
      <c r="H81" s="10">
        <v>8</v>
      </c>
      <c r="I81" s="10">
        <v>15</v>
      </c>
      <c r="J81" s="10">
        <v>14.7</v>
      </c>
      <c r="K81" s="12">
        <v>5</v>
      </c>
      <c r="L81" s="30">
        <v>13</v>
      </c>
      <c r="M81" s="31" t="s">
        <v>469</v>
      </c>
      <c r="N81" s="10">
        <v>54</v>
      </c>
      <c r="O81" s="10" t="s">
        <v>470</v>
      </c>
      <c r="P81" s="10" t="s">
        <v>437</v>
      </c>
      <c r="Q81" s="10"/>
      <c r="R81" s="39">
        <v>0.0012824074074074075</v>
      </c>
      <c r="S81" s="31">
        <v>1.3</v>
      </c>
      <c r="T81" s="31"/>
      <c r="U81" s="31" t="s">
        <v>1167</v>
      </c>
      <c r="V81" s="31" t="s">
        <v>1168</v>
      </c>
      <c r="W81" s="31">
        <v>37.3</v>
      </c>
      <c r="X81" s="10" t="s">
        <v>1169</v>
      </c>
      <c r="Y81" s="19">
        <v>20</v>
      </c>
    </row>
    <row r="82" spans="1:25" ht="10.5">
      <c r="A82" s="9">
        <v>39572</v>
      </c>
      <c r="B82" s="10" t="s">
        <v>1325</v>
      </c>
      <c r="C82" s="10" t="s">
        <v>433</v>
      </c>
      <c r="D82" s="10">
        <v>11</v>
      </c>
      <c r="E82" s="10" t="s">
        <v>1326</v>
      </c>
      <c r="F82" s="10"/>
      <c r="G82" s="11">
        <v>15</v>
      </c>
      <c r="H82" s="10">
        <v>7</v>
      </c>
      <c r="I82" s="10">
        <v>12</v>
      </c>
      <c r="J82" s="10">
        <v>17.1</v>
      </c>
      <c r="K82" s="12">
        <v>6</v>
      </c>
      <c r="L82" s="30">
        <v>2</v>
      </c>
      <c r="M82" s="31" t="s">
        <v>603</v>
      </c>
      <c r="N82" s="10">
        <v>54</v>
      </c>
      <c r="O82" s="10" t="s">
        <v>470</v>
      </c>
      <c r="P82" s="10" t="s">
        <v>437</v>
      </c>
      <c r="Q82" s="10" t="s">
        <v>555</v>
      </c>
      <c r="R82" s="39">
        <v>0.001255787037037037</v>
      </c>
      <c r="S82" s="31">
        <v>0.2</v>
      </c>
      <c r="T82" s="31" t="s">
        <v>555</v>
      </c>
      <c r="U82" s="31">
        <v>41587</v>
      </c>
      <c r="V82" s="31" t="s">
        <v>1327</v>
      </c>
      <c r="W82" s="31">
        <v>34</v>
      </c>
      <c r="X82" s="10" t="s">
        <v>882</v>
      </c>
      <c r="Y82" s="19">
        <v>270</v>
      </c>
    </row>
    <row r="83" spans="1:25" ht="10.5">
      <c r="A83" s="9">
        <v>39593</v>
      </c>
      <c r="B83" s="10" t="s">
        <v>1397</v>
      </c>
      <c r="C83" s="10" t="s">
        <v>464</v>
      </c>
      <c r="D83" s="10">
        <v>11</v>
      </c>
      <c r="E83" s="10" t="s">
        <v>1398</v>
      </c>
      <c r="F83" s="10"/>
      <c r="G83" s="11">
        <v>18</v>
      </c>
      <c r="H83" s="10">
        <v>7</v>
      </c>
      <c r="I83" s="10">
        <v>13</v>
      </c>
      <c r="J83" s="10">
        <v>28.6</v>
      </c>
      <c r="K83" s="12">
        <v>12</v>
      </c>
      <c r="L83" s="30">
        <v>16</v>
      </c>
      <c r="M83" s="31" t="s">
        <v>603</v>
      </c>
      <c r="N83" s="10">
        <v>55</v>
      </c>
      <c r="O83" s="10" t="s">
        <v>1017</v>
      </c>
      <c r="P83" s="10" t="s">
        <v>460</v>
      </c>
      <c r="Q83" s="10"/>
      <c r="R83" s="39">
        <v>0.0017546296296296296</v>
      </c>
      <c r="S83" s="31">
        <v>2.8</v>
      </c>
      <c r="T83" s="31"/>
      <c r="U83" s="31" t="s">
        <v>1400</v>
      </c>
      <c r="V83" s="31" t="s">
        <v>998</v>
      </c>
      <c r="W83" s="31">
        <v>37.6</v>
      </c>
      <c r="X83" s="10" t="s">
        <v>828</v>
      </c>
      <c r="Y83" s="19">
        <v>50</v>
      </c>
    </row>
    <row r="84" spans="1:25" ht="10.5">
      <c r="A84" s="9"/>
      <c r="B84" s="10"/>
      <c r="C84" s="10"/>
      <c r="D84" s="10"/>
      <c r="E84" s="10"/>
      <c r="F84" s="10"/>
      <c r="G84" s="11"/>
      <c r="H84" s="10"/>
      <c r="I84" s="10"/>
      <c r="J84" s="10"/>
      <c r="K84" s="12"/>
      <c r="L84" s="30"/>
      <c r="M84" s="31"/>
      <c r="N84" s="10"/>
      <c r="O84" s="10"/>
      <c r="P84" s="10"/>
      <c r="Q84" s="10"/>
      <c r="R84" s="39"/>
      <c r="S84" s="31"/>
      <c r="T84" s="31"/>
      <c r="U84" s="31"/>
      <c r="V84" s="31"/>
      <c r="W84" s="31"/>
      <c r="X84" s="10"/>
      <c r="Y84" s="19"/>
    </row>
    <row r="85" spans="1:25" ht="10.5">
      <c r="A85" s="15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33"/>
      <c r="M85" s="34"/>
      <c r="N85" s="18"/>
      <c r="O85" s="16"/>
      <c r="P85" s="16"/>
      <c r="Q85" s="16"/>
      <c r="R85" s="33"/>
      <c r="S85" s="33"/>
      <c r="T85" s="40"/>
      <c r="U85" s="33"/>
      <c r="V85" s="33"/>
      <c r="W85" s="33"/>
      <c r="X85" s="16" t="s">
        <v>412</v>
      </c>
      <c r="Y85" s="19">
        <f>SUM(Y76:Y84)</f>
        <v>950</v>
      </c>
    </row>
    <row r="87" spans="1:25" ht="10.5">
      <c r="A87" s="25" t="s">
        <v>166</v>
      </c>
      <c r="B87" s="63" t="s">
        <v>1</v>
      </c>
      <c r="C87" s="63"/>
      <c r="D87" s="63"/>
      <c r="E87" s="63" t="s">
        <v>148</v>
      </c>
      <c r="F87" s="63"/>
      <c r="G87" s="63" t="s">
        <v>16</v>
      </c>
      <c r="H87" s="63"/>
      <c r="I87" s="63"/>
      <c r="J87" s="63"/>
      <c r="K87" s="63"/>
      <c r="L87" s="63" t="s">
        <v>167</v>
      </c>
      <c r="M87" s="63"/>
      <c r="N87" s="63" t="s">
        <v>168</v>
      </c>
      <c r="O87" s="63"/>
      <c r="P87" s="63"/>
      <c r="Q87" s="63"/>
      <c r="R87" s="63" t="s">
        <v>133</v>
      </c>
      <c r="S87" s="63"/>
      <c r="T87" s="63"/>
      <c r="U87" s="63"/>
      <c r="V87" s="63"/>
      <c r="W87" s="63"/>
      <c r="X87" s="63" t="s">
        <v>7</v>
      </c>
      <c r="Y87" s="63"/>
    </row>
    <row r="88" spans="1:25" ht="10.5">
      <c r="A88" s="5" t="s">
        <v>313</v>
      </c>
      <c r="B88" s="6" t="s">
        <v>314</v>
      </c>
      <c r="C88" s="6" t="s">
        <v>315</v>
      </c>
      <c r="D88" s="6" t="s">
        <v>316</v>
      </c>
      <c r="E88" s="6" t="s">
        <v>317</v>
      </c>
      <c r="F88" s="6" t="s">
        <v>318</v>
      </c>
      <c r="G88" s="7" t="s">
        <v>319</v>
      </c>
      <c r="H88" s="6" t="s">
        <v>320</v>
      </c>
      <c r="I88" s="6" t="s">
        <v>321</v>
      </c>
      <c r="J88" s="6" t="s">
        <v>322</v>
      </c>
      <c r="K88" s="8" t="s">
        <v>323</v>
      </c>
      <c r="L88" s="28" t="s">
        <v>324</v>
      </c>
      <c r="M88" s="29" t="s">
        <v>325</v>
      </c>
      <c r="N88" s="6" t="s">
        <v>326</v>
      </c>
      <c r="O88" s="6" t="s">
        <v>327</v>
      </c>
      <c r="P88" s="6" t="s">
        <v>321</v>
      </c>
      <c r="Q88" s="6" t="s">
        <v>328</v>
      </c>
      <c r="R88" s="38" t="s">
        <v>329</v>
      </c>
      <c r="S88" s="29" t="s">
        <v>330</v>
      </c>
      <c r="T88" s="29" t="s">
        <v>331</v>
      </c>
      <c r="U88" s="29" t="s">
        <v>332</v>
      </c>
      <c r="V88" s="29" t="s">
        <v>333</v>
      </c>
      <c r="W88" s="29" t="s">
        <v>334</v>
      </c>
      <c r="X88" s="6" t="s">
        <v>335</v>
      </c>
      <c r="Y88" s="21" t="s">
        <v>412</v>
      </c>
    </row>
    <row r="89" spans="1:25" ht="10.5">
      <c r="A89" s="9"/>
      <c r="B89" s="10"/>
      <c r="C89" s="10"/>
      <c r="D89" s="10"/>
      <c r="E89" s="10"/>
      <c r="F89" s="10"/>
      <c r="G89" s="11"/>
      <c r="H89" s="10"/>
      <c r="I89" s="10"/>
      <c r="J89" s="10"/>
      <c r="K89" s="12"/>
      <c r="L89" s="30"/>
      <c r="M89" s="31"/>
      <c r="N89" s="10"/>
      <c r="O89" s="10"/>
      <c r="P89" s="10"/>
      <c r="Q89" s="10"/>
      <c r="R89" s="39"/>
      <c r="S89" s="31"/>
      <c r="T89" s="31"/>
      <c r="U89" s="31"/>
      <c r="V89" s="31"/>
      <c r="W89" s="31"/>
      <c r="X89" s="10"/>
      <c r="Y89" s="19"/>
    </row>
    <row r="90" spans="1:25" ht="10.5">
      <c r="A90" s="9"/>
      <c r="B90" s="10"/>
      <c r="C90" s="10"/>
      <c r="D90" s="10"/>
      <c r="E90" s="10"/>
      <c r="F90" s="10"/>
      <c r="G90" s="10"/>
      <c r="H90" s="10"/>
      <c r="I90" s="14"/>
      <c r="J90" s="10"/>
      <c r="K90" s="10"/>
      <c r="L90" s="31"/>
      <c r="M90" s="32"/>
      <c r="N90" s="13"/>
      <c r="O90" s="10"/>
      <c r="P90" s="10"/>
      <c r="Q90" s="10"/>
      <c r="R90" s="31"/>
      <c r="S90" s="31"/>
      <c r="T90" s="39"/>
      <c r="U90" s="31"/>
      <c r="V90" s="31"/>
      <c r="W90" s="31"/>
      <c r="X90" s="10"/>
      <c r="Y90" s="19"/>
    </row>
    <row r="91" spans="1:25" ht="10.5">
      <c r="A91" s="9"/>
      <c r="B91" s="10"/>
      <c r="C91" s="10"/>
      <c r="D91" s="10"/>
      <c r="E91" s="10"/>
      <c r="F91" s="10"/>
      <c r="G91" s="10"/>
      <c r="H91" s="10"/>
      <c r="I91" s="14"/>
      <c r="J91" s="10"/>
      <c r="K91" s="10"/>
      <c r="L91" s="31"/>
      <c r="M91" s="32"/>
      <c r="N91" s="13"/>
      <c r="O91" s="10"/>
      <c r="P91" s="10"/>
      <c r="Q91" s="10"/>
      <c r="R91" s="31"/>
      <c r="S91" s="31"/>
      <c r="T91" s="39"/>
      <c r="U91" s="31"/>
      <c r="V91" s="31"/>
      <c r="W91" s="31"/>
      <c r="X91" s="10"/>
      <c r="Y91" s="19"/>
    </row>
    <row r="92" spans="1:25" ht="10.5">
      <c r="A92" s="9"/>
      <c r="B92" s="10"/>
      <c r="C92" s="10"/>
      <c r="D92" s="10"/>
      <c r="E92" s="10"/>
      <c r="F92" s="10"/>
      <c r="G92" s="10"/>
      <c r="H92" s="10"/>
      <c r="I92" s="14"/>
      <c r="J92" s="10"/>
      <c r="K92" s="10"/>
      <c r="L92" s="31"/>
      <c r="M92" s="32"/>
      <c r="N92" s="13"/>
      <c r="O92" s="10"/>
      <c r="P92" s="10"/>
      <c r="Q92" s="10"/>
      <c r="R92" s="31"/>
      <c r="S92" s="31"/>
      <c r="T92" s="39"/>
      <c r="U92" s="31"/>
      <c r="V92" s="31"/>
      <c r="W92" s="31"/>
      <c r="X92" s="10"/>
      <c r="Y92" s="19"/>
    </row>
    <row r="93" spans="1:25" ht="10.5">
      <c r="A93" s="9"/>
      <c r="B93" s="10"/>
      <c r="C93" s="10"/>
      <c r="D93" s="10"/>
      <c r="E93" s="10"/>
      <c r="F93" s="10"/>
      <c r="G93" s="10"/>
      <c r="H93" s="10"/>
      <c r="I93" s="14"/>
      <c r="J93" s="10"/>
      <c r="K93" s="10"/>
      <c r="L93" s="31"/>
      <c r="M93" s="32"/>
      <c r="N93" s="13"/>
      <c r="O93" s="10"/>
      <c r="P93" s="10"/>
      <c r="Q93" s="10"/>
      <c r="R93" s="31"/>
      <c r="S93" s="31"/>
      <c r="T93" s="39"/>
      <c r="U93" s="31"/>
      <c r="V93" s="31"/>
      <c r="W93" s="31"/>
      <c r="X93" s="10"/>
      <c r="Y93" s="19"/>
    </row>
    <row r="94" spans="1:25" ht="10.5">
      <c r="A94" s="15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33"/>
      <c r="M94" s="34"/>
      <c r="N94" s="18"/>
      <c r="O94" s="16"/>
      <c r="P94" s="16"/>
      <c r="Q94" s="16"/>
      <c r="R94" s="33"/>
      <c r="S94" s="33"/>
      <c r="T94" s="40"/>
      <c r="U94" s="33"/>
      <c r="V94" s="33"/>
      <c r="W94" s="33"/>
      <c r="X94" s="16" t="s">
        <v>412</v>
      </c>
      <c r="Y94" s="19">
        <f>SUM(Y89:Y93)</f>
        <v>0</v>
      </c>
    </row>
    <row r="96" spans="1:25" ht="10.5">
      <c r="A96" s="25" t="s">
        <v>619</v>
      </c>
      <c r="B96" s="63" t="s">
        <v>9</v>
      </c>
      <c r="C96" s="63"/>
      <c r="D96" s="63"/>
      <c r="E96" s="63" t="s">
        <v>370</v>
      </c>
      <c r="F96" s="63"/>
      <c r="G96" s="63" t="s">
        <v>169</v>
      </c>
      <c r="H96" s="63"/>
      <c r="I96" s="63"/>
      <c r="J96" s="63"/>
      <c r="K96" s="63"/>
      <c r="L96" s="63" t="s">
        <v>170</v>
      </c>
      <c r="M96" s="63"/>
      <c r="N96" s="63" t="s">
        <v>68</v>
      </c>
      <c r="O96" s="63"/>
      <c r="P96" s="63"/>
      <c r="Q96" s="63"/>
      <c r="R96" s="63" t="s">
        <v>304</v>
      </c>
      <c r="S96" s="63"/>
      <c r="T96" s="63"/>
      <c r="U96" s="63"/>
      <c r="V96" s="63"/>
      <c r="W96" s="63"/>
      <c r="X96" s="63" t="s">
        <v>171</v>
      </c>
      <c r="Y96" s="63"/>
    </row>
    <row r="97" spans="1:25" ht="10.5">
      <c r="A97" s="5" t="s">
        <v>313</v>
      </c>
      <c r="B97" s="6" t="s">
        <v>314</v>
      </c>
      <c r="C97" s="6" t="s">
        <v>315</v>
      </c>
      <c r="D97" s="6" t="s">
        <v>316</v>
      </c>
      <c r="E97" s="6" t="s">
        <v>317</v>
      </c>
      <c r="F97" s="6" t="s">
        <v>318</v>
      </c>
      <c r="G97" s="7" t="s">
        <v>319</v>
      </c>
      <c r="H97" s="6" t="s">
        <v>320</v>
      </c>
      <c r="I97" s="6" t="s">
        <v>321</v>
      </c>
      <c r="J97" s="6" t="s">
        <v>322</v>
      </c>
      <c r="K97" s="8" t="s">
        <v>323</v>
      </c>
      <c r="L97" s="28" t="s">
        <v>324</v>
      </c>
      <c r="M97" s="29" t="s">
        <v>325</v>
      </c>
      <c r="N97" s="6" t="s">
        <v>326</v>
      </c>
      <c r="O97" s="6" t="s">
        <v>327</v>
      </c>
      <c r="P97" s="6" t="s">
        <v>321</v>
      </c>
      <c r="Q97" s="6" t="s">
        <v>328</v>
      </c>
      <c r="R97" s="38" t="s">
        <v>329</v>
      </c>
      <c r="S97" s="29" t="s">
        <v>330</v>
      </c>
      <c r="T97" s="29" t="s">
        <v>331</v>
      </c>
      <c r="U97" s="29" t="s">
        <v>332</v>
      </c>
      <c r="V97" s="29" t="s">
        <v>333</v>
      </c>
      <c r="W97" s="29" t="s">
        <v>334</v>
      </c>
      <c r="X97" s="6" t="s">
        <v>335</v>
      </c>
      <c r="Y97" s="21" t="s">
        <v>412</v>
      </c>
    </row>
    <row r="98" spans="1:25" ht="10.5">
      <c r="A98" s="9">
        <v>39432</v>
      </c>
      <c r="B98" s="10" t="s">
        <v>816</v>
      </c>
      <c r="C98" s="10" t="s">
        <v>433</v>
      </c>
      <c r="D98" s="10">
        <v>6</v>
      </c>
      <c r="E98" s="10" t="s">
        <v>434</v>
      </c>
      <c r="F98" s="10"/>
      <c r="G98" s="11">
        <v>13</v>
      </c>
      <c r="H98" s="10">
        <v>4</v>
      </c>
      <c r="I98" s="10">
        <v>5</v>
      </c>
      <c r="J98" s="10">
        <v>9.4</v>
      </c>
      <c r="K98" s="12">
        <v>3</v>
      </c>
      <c r="L98" s="30">
        <v>4</v>
      </c>
      <c r="M98" s="31" t="s">
        <v>546</v>
      </c>
      <c r="N98" s="10">
        <v>55</v>
      </c>
      <c r="O98" s="10" t="s">
        <v>649</v>
      </c>
      <c r="P98" s="10" t="s">
        <v>437</v>
      </c>
      <c r="Q98" s="10"/>
      <c r="R98" s="39">
        <v>0.0014537037037037036</v>
      </c>
      <c r="S98" s="31">
        <v>0.5</v>
      </c>
      <c r="T98" s="31"/>
      <c r="U98" s="31" t="s">
        <v>574</v>
      </c>
      <c r="V98" s="31" t="s">
        <v>825</v>
      </c>
      <c r="W98" s="31">
        <v>35.6</v>
      </c>
      <c r="X98" s="10" t="s">
        <v>733</v>
      </c>
      <c r="Y98" s="19">
        <v>60</v>
      </c>
    </row>
    <row r="99" spans="1:25" ht="10.5">
      <c r="A99" s="9">
        <v>39452</v>
      </c>
      <c r="B99" s="10" t="s">
        <v>871</v>
      </c>
      <c r="C99" s="10" t="s">
        <v>433</v>
      </c>
      <c r="D99" s="10">
        <v>1</v>
      </c>
      <c r="E99" s="10" t="s">
        <v>872</v>
      </c>
      <c r="F99" s="10"/>
      <c r="G99" s="11">
        <v>16</v>
      </c>
      <c r="H99" s="10">
        <v>7</v>
      </c>
      <c r="I99" s="10">
        <v>13</v>
      </c>
      <c r="J99" s="10">
        <v>24.8</v>
      </c>
      <c r="K99" s="12">
        <v>4</v>
      </c>
      <c r="L99" s="30">
        <v>5</v>
      </c>
      <c r="M99" s="31" t="s">
        <v>546</v>
      </c>
      <c r="N99" s="10">
        <v>56</v>
      </c>
      <c r="O99" s="10" t="s">
        <v>668</v>
      </c>
      <c r="P99" s="10" t="s">
        <v>437</v>
      </c>
      <c r="Q99" s="10" t="s">
        <v>555</v>
      </c>
      <c r="R99" s="39">
        <v>0.001334490740740741</v>
      </c>
      <c r="S99" s="31">
        <v>2</v>
      </c>
      <c r="T99" s="31" t="s">
        <v>555</v>
      </c>
      <c r="U99" s="31" t="s">
        <v>886</v>
      </c>
      <c r="V99" s="31" t="s">
        <v>887</v>
      </c>
      <c r="W99" s="31">
        <v>38.3</v>
      </c>
      <c r="X99" s="10" t="s">
        <v>888</v>
      </c>
      <c r="Y99" s="19">
        <v>20</v>
      </c>
    </row>
    <row r="100" spans="1:25" ht="10.5">
      <c r="A100" s="9">
        <v>39480</v>
      </c>
      <c r="B100" s="10" t="s">
        <v>999</v>
      </c>
      <c r="C100" s="10" t="s">
        <v>464</v>
      </c>
      <c r="D100" s="10">
        <v>3</v>
      </c>
      <c r="E100" s="10" t="s">
        <v>872</v>
      </c>
      <c r="F100" s="10"/>
      <c r="G100" s="11">
        <v>16</v>
      </c>
      <c r="H100" s="10">
        <v>4</v>
      </c>
      <c r="I100" s="10">
        <v>7</v>
      </c>
      <c r="J100" s="10">
        <v>5.1</v>
      </c>
      <c r="K100" s="12">
        <v>2</v>
      </c>
      <c r="L100" s="30">
        <v>3</v>
      </c>
      <c r="M100" s="31" t="s">
        <v>546</v>
      </c>
      <c r="N100" s="10">
        <v>56</v>
      </c>
      <c r="O100" s="10" t="s">
        <v>744</v>
      </c>
      <c r="P100" s="10" t="s">
        <v>437</v>
      </c>
      <c r="Q100" s="10"/>
      <c r="R100" s="39">
        <v>0.001170138888888889</v>
      </c>
      <c r="S100" s="31">
        <v>0.2</v>
      </c>
      <c r="T100" s="31"/>
      <c r="U100" s="31" t="s">
        <v>1002</v>
      </c>
      <c r="V100" s="31" t="s">
        <v>1000</v>
      </c>
      <c r="W100" s="31">
        <v>37.7</v>
      </c>
      <c r="X100" s="10" t="s">
        <v>1003</v>
      </c>
      <c r="Y100" s="19">
        <v>40</v>
      </c>
    </row>
    <row r="101" spans="1:25" ht="10.5">
      <c r="A101" s="9">
        <v>39502</v>
      </c>
      <c r="B101" s="10" t="s">
        <v>1066</v>
      </c>
      <c r="C101" s="10" t="s">
        <v>433</v>
      </c>
      <c r="D101" s="10">
        <v>3</v>
      </c>
      <c r="E101" s="10" t="s">
        <v>872</v>
      </c>
      <c r="F101" s="10"/>
      <c r="G101" s="11">
        <v>16</v>
      </c>
      <c r="H101" s="10">
        <v>2</v>
      </c>
      <c r="I101" s="10">
        <v>4</v>
      </c>
      <c r="J101" s="10">
        <v>2.3</v>
      </c>
      <c r="K101" s="12">
        <v>1</v>
      </c>
      <c r="L101" s="30">
        <v>1</v>
      </c>
      <c r="M101" s="31" t="s">
        <v>546</v>
      </c>
      <c r="N101" s="10">
        <v>56</v>
      </c>
      <c r="O101" s="10" t="s">
        <v>744</v>
      </c>
      <c r="P101" s="10" t="s">
        <v>437</v>
      </c>
      <c r="Q101" s="10"/>
      <c r="R101" s="39">
        <v>0.0011574074074074073</v>
      </c>
      <c r="S101" s="31">
        <v>-0.7</v>
      </c>
      <c r="T101" s="31"/>
      <c r="U101" s="31">
        <v>39479</v>
      </c>
      <c r="V101" s="31" t="s">
        <v>1067</v>
      </c>
      <c r="W101" s="31">
        <v>38.6</v>
      </c>
      <c r="X101" s="10" t="s">
        <v>671</v>
      </c>
      <c r="Y101" s="19">
        <v>200</v>
      </c>
    </row>
    <row r="102" spans="1:25" ht="10.5">
      <c r="A102" s="9">
        <v>39530</v>
      </c>
      <c r="B102" s="10" t="s">
        <v>1153</v>
      </c>
      <c r="C102" s="10" t="s">
        <v>464</v>
      </c>
      <c r="D102" s="10">
        <v>6</v>
      </c>
      <c r="E102" s="10" t="s">
        <v>951</v>
      </c>
      <c r="F102" s="10"/>
      <c r="G102" s="11">
        <v>14</v>
      </c>
      <c r="H102" s="10">
        <v>7</v>
      </c>
      <c r="I102" s="10">
        <v>13</v>
      </c>
      <c r="J102" s="10"/>
      <c r="K102" s="12"/>
      <c r="L102" s="30" t="s">
        <v>993</v>
      </c>
      <c r="M102" s="31" t="s">
        <v>546</v>
      </c>
      <c r="N102" s="10">
        <v>56</v>
      </c>
      <c r="O102" s="10" t="s">
        <v>668</v>
      </c>
      <c r="P102" s="10" t="s">
        <v>437</v>
      </c>
      <c r="Q102" s="10"/>
      <c r="R102" s="39"/>
      <c r="S102" s="31"/>
      <c r="T102" s="31"/>
      <c r="U102" s="31"/>
      <c r="V102" s="31" t="s">
        <v>1170</v>
      </c>
      <c r="W102" s="31"/>
      <c r="X102" s="10" t="s">
        <v>995</v>
      </c>
      <c r="Y102" s="19">
        <v>0</v>
      </c>
    </row>
    <row r="103" spans="1:25" ht="10.5">
      <c r="A103" s="9">
        <v>39564</v>
      </c>
      <c r="B103" s="10" t="s">
        <v>1273</v>
      </c>
      <c r="C103" s="10" t="s">
        <v>433</v>
      </c>
      <c r="D103" s="10">
        <v>7</v>
      </c>
      <c r="E103" s="10" t="s">
        <v>951</v>
      </c>
      <c r="F103" s="10"/>
      <c r="G103" s="11">
        <v>13</v>
      </c>
      <c r="H103" s="10">
        <v>8</v>
      </c>
      <c r="I103" s="10">
        <v>12</v>
      </c>
      <c r="J103" s="10">
        <v>12.3</v>
      </c>
      <c r="K103" s="12">
        <v>8</v>
      </c>
      <c r="L103" s="30" t="s">
        <v>1285</v>
      </c>
      <c r="M103" s="31" t="s">
        <v>546</v>
      </c>
      <c r="N103" s="10">
        <v>56</v>
      </c>
      <c r="O103" s="10" t="s">
        <v>668</v>
      </c>
      <c r="P103" s="10" t="s">
        <v>437</v>
      </c>
      <c r="Q103" s="10"/>
      <c r="R103" s="39"/>
      <c r="S103" s="31"/>
      <c r="T103" s="31"/>
      <c r="U103" s="31" t="s">
        <v>1286</v>
      </c>
      <c r="V103" s="31" t="s">
        <v>1287</v>
      </c>
      <c r="W103" s="31"/>
      <c r="X103" s="10" t="s">
        <v>948</v>
      </c>
      <c r="Y103" s="19">
        <v>0</v>
      </c>
    </row>
    <row r="104" spans="1:25" ht="10.5">
      <c r="A104" s="9">
        <v>39585</v>
      </c>
      <c r="B104" s="10" t="s">
        <v>1366</v>
      </c>
      <c r="C104" s="10" t="s">
        <v>433</v>
      </c>
      <c r="D104" s="10">
        <v>6</v>
      </c>
      <c r="E104" s="10" t="s">
        <v>951</v>
      </c>
      <c r="F104" s="10"/>
      <c r="G104" s="11">
        <v>16</v>
      </c>
      <c r="H104" s="10">
        <v>6</v>
      </c>
      <c r="I104" s="10">
        <v>12</v>
      </c>
      <c r="J104" s="10">
        <v>10</v>
      </c>
      <c r="K104" s="12">
        <v>4</v>
      </c>
      <c r="L104" s="30">
        <v>2</v>
      </c>
      <c r="M104" s="31" t="s">
        <v>1367</v>
      </c>
      <c r="N104" s="10">
        <v>53</v>
      </c>
      <c r="O104" s="10" t="s">
        <v>744</v>
      </c>
      <c r="P104" s="10" t="s">
        <v>437</v>
      </c>
      <c r="Q104" s="10"/>
      <c r="R104" s="39">
        <v>0.001138888888888889</v>
      </c>
      <c r="S104" s="31">
        <v>0.3</v>
      </c>
      <c r="T104" s="31"/>
      <c r="U104" s="31">
        <v>39636</v>
      </c>
      <c r="V104" s="31" t="s">
        <v>1368</v>
      </c>
      <c r="W104" s="31">
        <v>36.2</v>
      </c>
      <c r="X104" s="10" t="s">
        <v>1369</v>
      </c>
      <c r="Y104" s="19">
        <v>150</v>
      </c>
    </row>
    <row r="105" spans="1:25" ht="10.5">
      <c r="A105" s="15"/>
      <c r="B105" s="16"/>
      <c r="C105" s="16"/>
      <c r="D105" s="16"/>
      <c r="E105" s="16"/>
      <c r="F105" s="16"/>
      <c r="G105" s="16"/>
      <c r="H105" s="16"/>
      <c r="I105" s="17"/>
      <c r="J105" s="16"/>
      <c r="K105" s="16"/>
      <c r="L105" s="33"/>
      <c r="M105" s="34"/>
      <c r="N105" s="18"/>
      <c r="O105" s="16"/>
      <c r="P105" s="16"/>
      <c r="Q105" s="16"/>
      <c r="R105" s="33"/>
      <c r="S105" s="33"/>
      <c r="T105" s="40"/>
      <c r="U105" s="33"/>
      <c r="V105" s="33"/>
      <c r="W105" s="33"/>
      <c r="X105" s="16" t="s">
        <v>412</v>
      </c>
      <c r="Y105" s="19">
        <f>SUM(Y98:Y104)</f>
        <v>470</v>
      </c>
    </row>
    <row r="107" spans="1:25" ht="10.5">
      <c r="A107" s="41" t="s">
        <v>172</v>
      </c>
      <c r="B107" s="65" t="s">
        <v>1</v>
      </c>
      <c r="C107" s="65"/>
      <c r="D107" s="65"/>
      <c r="E107" s="65" t="s">
        <v>69</v>
      </c>
      <c r="F107" s="65"/>
      <c r="G107" s="65" t="s">
        <v>173</v>
      </c>
      <c r="H107" s="65"/>
      <c r="I107" s="65"/>
      <c r="J107" s="65"/>
      <c r="K107" s="65"/>
      <c r="L107" s="65" t="s">
        <v>174</v>
      </c>
      <c r="M107" s="65"/>
      <c r="N107" s="65" t="s">
        <v>68</v>
      </c>
      <c r="O107" s="65"/>
      <c r="P107" s="65"/>
      <c r="Q107" s="65"/>
      <c r="R107" s="65" t="s">
        <v>6</v>
      </c>
      <c r="S107" s="65"/>
      <c r="T107" s="65"/>
      <c r="U107" s="65"/>
      <c r="V107" s="65"/>
      <c r="W107" s="65"/>
      <c r="X107" s="65" t="s">
        <v>7</v>
      </c>
      <c r="Y107" s="65"/>
    </row>
    <row r="108" spans="1:25" ht="10.5">
      <c r="A108" s="5" t="s">
        <v>313</v>
      </c>
      <c r="B108" s="6" t="s">
        <v>314</v>
      </c>
      <c r="C108" s="6" t="s">
        <v>315</v>
      </c>
      <c r="D108" s="6" t="s">
        <v>316</v>
      </c>
      <c r="E108" s="6" t="s">
        <v>317</v>
      </c>
      <c r="F108" s="6" t="s">
        <v>318</v>
      </c>
      <c r="G108" s="7" t="s">
        <v>319</v>
      </c>
      <c r="H108" s="6" t="s">
        <v>320</v>
      </c>
      <c r="I108" s="6" t="s">
        <v>321</v>
      </c>
      <c r="J108" s="6" t="s">
        <v>322</v>
      </c>
      <c r="K108" s="8" t="s">
        <v>323</v>
      </c>
      <c r="L108" s="28" t="s">
        <v>324</v>
      </c>
      <c r="M108" s="29" t="s">
        <v>325</v>
      </c>
      <c r="N108" s="6" t="s">
        <v>326</v>
      </c>
      <c r="O108" s="6" t="s">
        <v>327</v>
      </c>
      <c r="P108" s="6" t="s">
        <v>321</v>
      </c>
      <c r="Q108" s="6" t="s">
        <v>328</v>
      </c>
      <c r="R108" s="38" t="s">
        <v>329</v>
      </c>
      <c r="S108" s="29" t="s">
        <v>330</v>
      </c>
      <c r="T108" s="29" t="s">
        <v>331</v>
      </c>
      <c r="U108" s="29" t="s">
        <v>332</v>
      </c>
      <c r="V108" s="29" t="s">
        <v>333</v>
      </c>
      <c r="W108" s="29" t="s">
        <v>334</v>
      </c>
      <c r="X108" s="6" t="s">
        <v>335</v>
      </c>
      <c r="Y108" s="21" t="s">
        <v>412</v>
      </c>
    </row>
    <row r="109" spans="1:25" ht="10.5">
      <c r="A109" s="9">
        <v>39452</v>
      </c>
      <c r="B109" s="10" t="s">
        <v>871</v>
      </c>
      <c r="C109" s="10" t="s">
        <v>433</v>
      </c>
      <c r="D109" s="10">
        <v>3</v>
      </c>
      <c r="E109" s="10" t="s">
        <v>889</v>
      </c>
      <c r="F109" s="10"/>
      <c r="G109" s="11">
        <v>15</v>
      </c>
      <c r="H109" s="10">
        <v>2</v>
      </c>
      <c r="I109" s="10">
        <v>3</v>
      </c>
      <c r="J109" s="10">
        <v>26.3</v>
      </c>
      <c r="K109" s="12">
        <v>7</v>
      </c>
      <c r="L109" s="30">
        <v>5</v>
      </c>
      <c r="M109" s="31" t="s">
        <v>495</v>
      </c>
      <c r="N109" s="10">
        <v>54</v>
      </c>
      <c r="O109" s="10" t="s">
        <v>654</v>
      </c>
      <c r="P109" s="10" t="s">
        <v>437</v>
      </c>
      <c r="Q109" s="10" t="s">
        <v>555</v>
      </c>
      <c r="R109" s="39">
        <v>0.0010104166666666666</v>
      </c>
      <c r="S109" s="31">
        <v>1.3</v>
      </c>
      <c r="T109" s="31" t="s">
        <v>555</v>
      </c>
      <c r="U109" s="31">
        <v>39634</v>
      </c>
      <c r="V109" s="31" t="s">
        <v>890</v>
      </c>
      <c r="W109" s="31">
        <v>37.9</v>
      </c>
      <c r="X109" s="10" t="s">
        <v>444</v>
      </c>
      <c r="Y109" s="19">
        <v>0</v>
      </c>
    </row>
    <row r="110" spans="1:25" ht="10.5">
      <c r="A110" s="9">
        <v>39466</v>
      </c>
      <c r="B110" s="10" t="s">
        <v>936</v>
      </c>
      <c r="C110" s="10" t="s">
        <v>433</v>
      </c>
      <c r="D110" s="10">
        <v>1</v>
      </c>
      <c r="E110" s="10" t="s">
        <v>872</v>
      </c>
      <c r="F110" s="10"/>
      <c r="G110" s="11">
        <v>9</v>
      </c>
      <c r="H110" s="10">
        <v>3</v>
      </c>
      <c r="I110" s="10">
        <v>3</v>
      </c>
      <c r="J110" s="10">
        <v>17.5</v>
      </c>
      <c r="K110" s="12">
        <v>3</v>
      </c>
      <c r="L110" s="30">
        <v>3</v>
      </c>
      <c r="M110" s="31" t="s">
        <v>495</v>
      </c>
      <c r="N110" s="10">
        <v>54</v>
      </c>
      <c r="O110" s="10" t="s">
        <v>668</v>
      </c>
      <c r="P110" s="10" t="s">
        <v>437</v>
      </c>
      <c r="Q110" s="10" t="s">
        <v>555</v>
      </c>
      <c r="R110" s="39">
        <v>0.0013449074074074075</v>
      </c>
      <c r="S110" s="31">
        <v>1.4</v>
      </c>
      <c r="T110" s="31" t="s">
        <v>555</v>
      </c>
      <c r="U110" s="31" t="s">
        <v>937</v>
      </c>
      <c r="V110" s="31" t="s">
        <v>938</v>
      </c>
      <c r="W110" s="31">
        <v>38.5</v>
      </c>
      <c r="X110" s="10" t="s">
        <v>939</v>
      </c>
      <c r="Y110" s="19">
        <v>0</v>
      </c>
    </row>
    <row r="111" spans="1:25" ht="10.5">
      <c r="A111" s="9">
        <v>39487</v>
      </c>
      <c r="B111" s="10" t="s">
        <v>1006</v>
      </c>
      <c r="C111" s="10" t="s">
        <v>1023</v>
      </c>
      <c r="D111" s="10">
        <v>2</v>
      </c>
      <c r="E111" s="10" t="s">
        <v>872</v>
      </c>
      <c r="F111" s="10"/>
      <c r="G111" s="11">
        <v>16</v>
      </c>
      <c r="H111" s="10">
        <v>7</v>
      </c>
      <c r="I111" s="10">
        <v>14</v>
      </c>
      <c r="J111" s="10">
        <v>14.5</v>
      </c>
      <c r="K111" s="12">
        <v>6</v>
      </c>
      <c r="L111" s="30">
        <v>9</v>
      </c>
      <c r="M111" s="31" t="s">
        <v>495</v>
      </c>
      <c r="N111" s="10">
        <v>54</v>
      </c>
      <c r="O111" s="10" t="s">
        <v>668</v>
      </c>
      <c r="P111" s="10" t="s">
        <v>460</v>
      </c>
      <c r="Q111" s="10"/>
      <c r="R111" s="39">
        <v>0.0013726851851851851</v>
      </c>
      <c r="S111" s="31">
        <v>2.9</v>
      </c>
      <c r="T111" s="31"/>
      <c r="U111" s="31" t="s">
        <v>574</v>
      </c>
      <c r="V111" s="31" t="s">
        <v>1024</v>
      </c>
      <c r="W111" s="31">
        <v>42.2</v>
      </c>
      <c r="X111" s="10" t="s">
        <v>1028</v>
      </c>
      <c r="Y111" s="19">
        <v>0</v>
      </c>
    </row>
    <row r="112" spans="1:25" ht="10.5">
      <c r="A112" s="9">
        <v>39585</v>
      </c>
      <c r="B112" s="10" t="s">
        <v>1370</v>
      </c>
      <c r="C112" s="10" t="s">
        <v>433</v>
      </c>
      <c r="D112" s="10">
        <v>1</v>
      </c>
      <c r="E112" s="10" t="s">
        <v>872</v>
      </c>
      <c r="F112" s="10"/>
      <c r="G112" s="11">
        <v>15</v>
      </c>
      <c r="H112" s="10">
        <v>5</v>
      </c>
      <c r="I112" s="10">
        <v>9</v>
      </c>
      <c r="J112" s="10">
        <v>20.8</v>
      </c>
      <c r="K112" s="12">
        <v>6</v>
      </c>
      <c r="L112" s="30">
        <v>13</v>
      </c>
      <c r="M112" s="31" t="s">
        <v>1309</v>
      </c>
      <c r="N112" s="10">
        <v>54</v>
      </c>
      <c r="O112" s="10" t="s">
        <v>668</v>
      </c>
      <c r="P112" s="10" t="s">
        <v>437</v>
      </c>
      <c r="Q112" s="10"/>
      <c r="R112" s="39">
        <v>0.0013680555555555557</v>
      </c>
      <c r="S112" s="31">
        <v>3.2</v>
      </c>
      <c r="T112" s="31"/>
      <c r="U112" s="31" t="s">
        <v>1371</v>
      </c>
      <c r="V112" s="31" t="s">
        <v>1372</v>
      </c>
      <c r="W112" s="31">
        <v>41.6</v>
      </c>
      <c r="X112" s="10" t="s">
        <v>1373</v>
      </c>
      <c r="Y112" s="19">
        <v>0</v>
      </c>
    </row>
    <row r="113" spans="1:25" ht="10.5">
      <c r="A113" s="9"/>
      <c r="B113" s="10"/>
      <c r="C113" s="10"/>
      <c r="D113" s="10"/>
      <c r="E113" s="10"/>
      <c r="F113" s="10"/>
      <c r="G113" s="11"/>
      <c r="H113" s="10"/>
      <c r="I113" s="10"/>
      <c r="J113" s="10"/>
      <c r="K113" s="12"/>
      <c r="L113" s="30"/>
      <c r="M113" s="31"/>
      <c r="N113" s="10"/>
      <c r="O113" s="10"/>
      <c r="P113" s="10"/>
      <c r="Q113" s="10"/>
      <c r="R113" s="39"/>
      <c r="S113" s="31"/>
      <c r="T113" s="31"/>
      <c r="U113" s="31"/>
      <c r="V113" s="31"/>
      <c r="W113" s="31"/>
      <c r="X113" s="10"/>
      <c r="Y113" s="19"/>
    </row>
    <row r="114" spans="1:25" ht="10.5">
      <c r="A114" s="15"/>
      <c r="B114" s="16"/>
      <c r="C114" s="16"/>
      <c r="D114" s="16"/>
      <c r="E114" s="16"/>
      <c r="F114" s="16"/>
      <c r="G114" s="16"/>
      <c r="H114" s="16"/>
      <c r="I114" s="17"/>
      <c r="J114" s="16"/>
      <c r="K114" s="16"/>
      <c r="L114" s="33"/>
      <c r="M114" s="34"/>
      <c r="N114" s="18"/>
      <c r="O114" s="16"/>
      <c r="P114" s="16"/>
      <c r="Q114" s="16"/>
      <c r="R114" s="33"/>
      <c r="S114" s="33"/>
      <c r="T114" s="40"/>
      <c r="U114" s="33"/>
      <c r="V114" s="33"/>
      <c r="W114" s="33"/>
      <c r="X114" s="16" t="s">
        <v>412</v>
      </c>
      <c r="Y114" s="19">
        <f>SUM(Y109:Y113)</f>
        <v>0</v>
      </c>
    </row>
  </sheetData>
  <mergeCells count="78">
    <mergeCell ref="A1:E2"/>
    <mergeCell ref="B4:D4"/>
    <mergeCell ref="E4:F4"/>
    <mergeCell ref="G4:K4"/>
    <mergeCell ref="L4:M4"/>
    <mergeCell ref="N4:Q4"/>
    <mergeCell ref="R4:W4"/>
    <mergeCell ref="X4:Y4"/>
    <mergeCell ref="B13:D13"/>
    <mergeCell ref="E13:F13"/>
    <mergeCell ref="G13:K13"/>
    <mergeCell ref="L13:M13"/>
    <mergeCell ref="N13:Q13"/>
    <mergeCell ref="R13:W13"/>
    <mergeCell ref="X13:Y13"/>
    <mergeCell ref="B22:D22"/>
    <mergeCell ref="E22:F22"/>
    <mergeCell ref="G22:K22"/>
    <mergeCell ref="L22:M22"/>
    <mergeCell ref="N22:Q22"/>
    <mergeCell ref="R22:W22"/>
    <mergeCell ref="X22:Y22"/>
    <mergeCell ref="B33:D33"/>
    <mergeCell ref="E33:F33"/>
    <mergeCell ref="G33:K33"/>
    <mergeCell ref="L33:M33"/>
    <mergeCell ref="N33:Q33"/>
    <mergeCell ref="R33:W33"/>
    <mergeCell ref="X33:Y33"/>
    <mergeCell ref="B42:D42"/>
    <mergeCell ref="E42:F42"/>
    <mergeCell ref="G42:K42"/>
    <mergeCell ref="L42:M42"/>
    <mergeCell ref="N42:Q42"/>
    <mergeCell ref="R42:W42"/>
    <mergeCell ref="X42:Y42"/>
    <mergeCell ref="B53:D53"/>
    <mergeCell ref="E53:F53"/>
    <mergeCell ref="G53:K53"/>
    <mergeCell ref="L53:M53"/>
    <mergeCell ref="N53:Q53"/>
    <mergeCell ref="R53:W53"/>
    <mergeCell ref="X53:Y53"/>
    <mergeCell ref="B62:D62"/>
    <mergeCell ref="E62:F62"/>
    <mergeCell ref="G62:K62"/>
    <mergeCell ref="L62:M62"/>
    <mergeCell ref="N62:Q62"/>
    <mergeCell ref="R62:W62"/>
    <mergeCell ref="X62:Y62"/>
    <mergeCell ref="B74:D74"/>
    <mergeCell ref="E74:F74"/>
    <mergeCell ref="G74:K74"/>
    <mergeCell ref="L74:M74"/>
    <mergeCell ref="N74:Q74"/>
    <mergeCell ref="R74:W74"/>
    <mergeCell ref="X74:Y74"/>
    <mergeCell ref="B87:D87"/>
    <mergeCell ref="E87:F87"/>
    <mergeCell ref="G87:K87"/>
    <mergeCell ref="L87:M87"/>
    <mergeCell ref="N87:Q87"/>
    <mergeCell ref="R87:W87"/>
    <mergeCell ref="X87:Y87"/>
    <mergeCell ref="B96:D96"/>
    <mergeCell ref="E96:F96"/>
    <mergeCell ref="G96:K96"/>
    <mergeCell ref="L96:M96"/>
    <mergeCell ref="N96:Q96"/>
    <mergeCell ref="R96:W96"/>
    <mergeCell ref="X96:Y96"/>
    <mergeCell ref="B107:D107"/>
    <mergeCell ref="E107:F107"/>
    <mergeCell ref="G107:K107"/>
    <mergeCell ref="L107:M107"/>
    <mergeCell ref="N107:Q107"/>
    <mergeCell ref="R107:W107"/>
    <mergeCell ref="X107:Y10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8"/>
  <sheetViews>
    <sheetView workbookViewId="0" topLeftCell="A1">
      <selection activeCell="L3" sqref="L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414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10</v>
      </c>
      <c r="H2" s="54"/>
      <c r="I2" s="54"/>
      <c r="J2" s="54">
        <v>9</v>
      </c>
      <c r="K2" s="54">
        <v>4</v>
      </c>
      <c r="L2" s="55">
        <v>23</v>
      </c>
      <c r="M2" s="42">
        <f>SUM(Y13,Y28,Y41,Y50,Y60,Y73,Y82,Y91,Y100,Y109,Y118)</f>
        <v>11400</v>
      </c>
    </row>
    <row r="4" spans="1:25" ht="10.5">
      <c r="A4" s="25" t="s">
        <v>175</v>
      </c>
      <c r="B4" s="63" t="s">
        <v>9</v>
      </c>
      <c r="C4" s="63"/>
      <c r="D4" s="63"/>
      <c r="E4" s="63" t="s">
        <v>66</v>
      </c>
      <c r="F4" s="63"/>
      <c r="G4" s="63" t="s">
        <v>176</v>
      </c>
      <c r="H4" s="63"/>
      <c r="I4" s="63"/>
      <c r="J4" s="63"/>
      <c r="K4" s="63"/>
      <c r="L4" s="63" t="s">
        <v>177</v>
      </c>
      <c r="M4" s="63"/>
      <c r="N4" s="63" t="s">
        <v>178</v>
      </c>
      <c r="O4" s="63"/>
      <c r="P4" s="63"/>
      <c r="Q4" s="63"/>
      <c r="R4" s="63" t="s">
        <v>141</v>
      </c>
      <c r="S4" s="63"/>
      <c r="T4" s="63"/>
      <c r="U4" s="63"/>
      <c r="V4" s="63"/>
      <c r="W4" s="63"/>
      <c r="X4" s="63" t="s">
        <v>179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>
        <v>39285</v>
      </c>
      <c r="B6" s="10" t="s">
        <v>514</v>
      </c>
      <c r="C6" s="10" t="s">
        <v>464</v>
      </c>
      <c r="D6" s="10">
        <v>4</v>
      </c>
      <c r="E6" s="10" t="s">
        <v>434</v>
      </c>
      <c r="F6" s="10"/>
      <c r="G6" s="11">
        <v>10</v>
      </c>
      <c r="H6" s="10">
        <v>2</v>
      </c>
      <c r="I6" s="10">
        <v>2</v>
      </c>
      <c r="J6" s="10">
        <v>1.7</v>
      </c>
      <c r="K6" s="12">
        <v>1</v>
      </c>
      <c r="L6" s="30">
        <v>2</v>
      </c>
      <c r="M6" s="31" t="s">
        <v>521</v>
      </c>
      <c r="N6" s="10">
        <v>54</v>
      </c>
      <c r="O6" s="10" t="s">
        <v>470</v>
      </c>
      <c r="P6" s="10" t="s">
        <v>437</v>
      </c>
      <c r="Q6" s="10"/>
      <c r="R6" s="39">
        <v>0.0013275462962962963</v>
      </c>
      <c r="S6" s="31">
        <v>0</v>
      </c>
      <c r="T6" s="31"/>
      <c r="U6" s="31" t="s">
        <v>522</v>
      </c>
      <c r="V6" s="31" t="s">
        <v>517</v>
      </c>
      <c r="W6" s="31">
        <v>36.1</v>
      </c>
      <c r="X6" s="10" t="s">
        <v>523</v>
      </c>
      <c r="Y6" s="19">
        <v>120</v>
      </c>
    </row>
    <row r="7" spans="1:25" ht="10.5">
      <c r="A7" s="9">
        <v>39347</v>
      </c>
      <c r="B7" s="10" t="s">
        <v>620</v>
      </c>
      <c r="C7" s="10" t="s">
        <v>433</v>
      </c>
      <c r="D7" s="10">
        <v>2</v>
      </c>
      <c r="E7" s="10" t="s">
        <v>465</v>
      </c>
      <c r="F7" s="10"/>
      <c r="G7" s="11">
        <v>9</v>
      </c>
      <c r="H7" s="10">
        <v>8</v>
      </c>
      <c r="I7" s="10">
        <v>10</v>
      </c>
      <c r="J7" s="10">
        <v>1.4</v>
      </c>
      <c r="K7" s="12">
        <v>1</v>
      </c>
      <c r="L7" s="30">
        <v>2</v>
      </c>
      <c r="M7" s="31" t="s">
        <v>521</v>
      </c>
      <c r="N7" s="10">
        <v>54</v>
      </c>
      <c r="O7" s="10" t="s">
        <v>470</v>
      </c>
      <c r="P7" s="10" t="s">
        <v>437</v>
      </c>
      <c r="Q7" s="10"/>
      <c r="R7" s="39">
        <v>0.0012592592592592592</v>
      </c>
      <c r="S7" s="31">
        <v>0.1</v>
      </c>
      <c r="T7" s="31"/>
      <c r="U7" s="31" t="s">
        <v>621</v>
      </c>
      <c r="V7" s="31" t="s">
        <v>622</v>
      </c>
      <c r="W7" s="31">
        <v>35.3</v>
      </c>
      <c r="X7" s="10" t="s">
        <v>623</v>
      </c>
      <c r="Y7" s="19">
        <v>60</v>
      </c>
    </row>
    <row r="8" spans="1:25" ht="10.5">
      <c r="A8" s="9">
        <v>39363</v>
      </c>
      <c r="B8" s="10" t="s">
        <v>648</v>
      </c>
      <c r="C8" s="10" t="s">
        <v>464</v>
      </c>
      <c r="D8" s="10">
        <v>2</v>
      </c>
      <c r="E8" s="10" t="s">
        <v>465</v>
      </c>
      <c r="F8" s="10"/>
      <c r="G8" s="11">
        <v>12</v>
      </c>
      <c r="H8" s="10">
        <v>7</v>
      </c>
      <c r="I8" s="10">
        <v>9</v>
      </c>
      <c r="J8" s="10">
        <v>1.1</v>
      </c>
      <c r="K8" s="12">
        <v>1</v>
      </c>
      <c r="L8" s="30">
        <v>1</v>
      </c>
      <c r="M8" s="31" t="s">
        <v>521</v>
      </c>
      <c r="N8" s="10">
        <v>55</v>
      </c>
      <c r="O8" s="10" t="s">
        <v>649</v>
      </c>
      <c r="P8" s="10" t="s">
        <v>437</v>
      </c>
      <c r="Q8" s="10"/>
      <c r="R8" s="39">
        <v>0.0014328703703703706</v>
      </c>
      <c r="S8" s="31">
        <v>0</v>
      </c>
      <c r="T8" s="31"/>
      <c r="U8" s="31">
        <v>37289</v>
      </c>
      <c r="V8" s="31" t="s">
        <v>650</v>
      </c>
      <c r="W8" s="31">
        <v>35.6</v>
      </c>
      <c r="X8" s="10" t="s">
        <v>651</v>
      </c>
      <c r="Y8" s="19">
        <v>200</v>
      </c>
    </row>
    <row r="9" spans="1:25" ht="10.5">
      <c r="A9" s="9">
        <v>39417</v>
      </c>
      <c r="B9" s="10" t="s">
        <v>772</v>
      </c>
      <c r="C9" s="10" t="s">
        <v>433</v>
      </c>
      <c r="D9" s="10">
        <v>10</v>
      </c>
      <c r="E9" s="10" t="s">
        <v>773</v>
      </c>
      <c r="F9" s="10"/>
      <c r="G9" s="11">
        <v>10</v>
      </c>
      <c r="H9" s="10">
        <v>7</v>
      </c>
      <c r="I9" s="10">
        <v>7</v>
      </c>
      <c r="J9" s="10">
        <v>4.5</v>
      </c>
      <c r="K9" s="12">
        <v>3</v>
      </c>
      <c r="L9" s="30">
        <v>7</v>
      </c>
      <c r="M9" s="31" t="s">
        <v>774</v>
      </c>
      <c r="N9" s="10">
        <v>55</v>
      </c>
      <c r="O9" s="10" t="s">
        <v>649</v>
      </c>
      <c r="P9" s="10" t="s">
        <v>437</v>
      </c>
      <c r="Q9" s="10" t="s">
        <v>555</v>
      </c>
      <c r="R9" s="39">
        <v>0.0014363425925925926</v>
      </c>
      <c r="S9" s="31">
        <v>0.9</v>
      </c>
      <c r="T9" s="31" t="s">
        <v>555</v>
      </c>
      <c r="U9" s="31" t="s">
        <v>574</v>
      </c>
      <c r="V9" s="31" t="s">
        <v>775</v>
      </c>
      <c r="W9" s="31">
        <v>35.8</v>
      </c>
      <c r="X9" s="10" t="s">
        <v>776</v>
      </c>
      <c r="Y9" s="19">
        <v>10</v>
      </c>
    </row>
    <row r="10" spans="1:25" ht="10.5">
      <c r="A10" s="9">
        <v>39432</v>
      </c>
      <c r="B10" s="10" t="s">
        <v>835</v>
      </c>
      <c r="C10" s="10" t="s">
        <v>433</v>
      </c>
      <c r="D10" s="10">
        <v>7</v>
      </c>
      <c r="E10" s="10" t="s">
        <v>722</v>
      </c>
      <c r="F10" s="10"/>
      <c r="G10" s="11">
        <v>15</v>
      </c>
      <c r="H10" s="10">
        <v>7</v>
      </c>
      <c r="I10" s="10">
        <v>13</v>
      </c>
      <c r="J10" s="10">
        <v>4.7</v>
      </c>
      <c r="K10" s="12">
        <v>2</v>
      </c>
      <c r="L10" s="30">
        <v>12</v>
      </c>
      <c r="M10" s="31" t="s">
        <v>752</v>
      </c>
      <c r="N10" s="10">
        <v>55</v>
      </c>
      <c r="O10" s="10" t="s">
        <v>668</v>
      </c>
      <c r="P10" s="10" t="s">
        <v>437</v>
      </c>
      <c r="Q10" s="10"/>
      <c r="R10" s="39">
        <v>0.0013750000000000001</v>
      </c>
      <c r="S10" s="31">
        <v>3.2</v>
      </c>
      <c r="T10" s="31"/>
      <c r="U10" s="31" t="s">
        <v>574</v>
      </c>
      <c r="V10" s="31" t="s">
        <v>836</v>
      </c>
      <c r="W10" s="31">
        <v>43.1</v>
      </c>
      <c r="X10" s="10" t="s">
        <v>837</v>
      </c>
      <c r="Y10" s="19">
        <v>10</v>
      </c>
    </row>
    <row r="11" spans="1:25" ht="10.5">
      <c r="A11" s="9">
        <v>39578</v>
      </c>
      <c r="B11" s="10" t="s">
        <v>1322</v>
      </c>
      <c r="C11" s="10" t="s">
        <v>433</v>
      </c>
      <c r="D11" s="10"/>
      <c r="E11" s="10" t="s">
        <v>1323</v>
      </c>
      <c r="F11" s="10"/>
      <c r="G11" s="11"/>
      <c r="H11" s="10"/>
      <c r="I11" s="10">
        <v>5</v>
      </c>
      <c r="J11" s="10"/>
      <c r="K11" s="12"/>
      <c r="L11" s="30">
        <v>6</v>
      </c>
      <c r="M11" s="31" t="s">
        <v>1328</v>
      </c>
      <c r="N11" s="10">
        <v>52.5</v>
      </c>
      <c r="O11" s="10" t="s">
        <v>668</v>
      </c>
      <c r="P11" s="10" t="s">
        <v>590</v>
      </c>
      <c r="Q11" s="10"/>
      <c r="R11" s="39"/>
      <c r="S11" s="31"/>
      <c r="T11" s="31"/>
      <c r="U11" s="31"/>
      <c r="V11" s="31"/>
      <c r="W11" s="31"/>
      <c r="X11" s="10" t="s">
        <v>995</v>
      </c>
      <c r="Y11" s="19">
        <v>20</v>
      </c>
    </row>
    <row r="12" spans="1:25" ht="10.5">
      <c r="A12" s="9"/>
      <c r="B12" s="10"/>
      <c r="C12" s="10"/>
      <c r="D12" s="10"/>
      <c r="E12" s="10"/>
      <c r="F12" s="10"/>
      <c r="G12" s="10"/>
      <c r="H12" s="10"/>
      <c r="I12" s="14"/>
      <c r="J12" s="10"/>
      <c r="K12" s="10"/>
      <c r="L12" s="31"/>
      <c r="M12" s="32"/>
      <c r="N12" s="13"/>
      <c r="O12" s="10"/>
      <c r="P12" s="10"/>
      <c r="Q12" s="10"/>
      <c r="R12" s="31"/>
      <c r="S12" s="31"/>
      <c r="T12" s="39"/>
      <c r="U12" s="31"/>
      <c r="V12" s="31"/>
      <c r="W12" s="31"/>
      <c r="X12" s="10"/>
      <c r="Y12" s="19"/>
    </row>
    <row r="13" spans="1:25" ht="10.5">
      <c r="A13" s="15"/>
      <c r="B13" s="16"/>
      <c r="C13" s="16"/>
      <c r="D13" s="16"/>
      <c r="E13" s="16"/>
      <c r="F13" s="16"/>
      <c r="G13" s="16"/>
      <c r="H13" s="16"/>
      <c r="I13" s="17"/>
      <c r="J13" s="16"/>
      <c r="K13" s="16"/>
      <c r="L13" s="33"/>
      <c r="M13" s="34"/>
      <c r="N13" s="18"/>
      <c r="O13" s="16"/>
      <c r="P13" s="16"/>
      <c r="Q13" s="16"/>
      <c r="R13" s="33"/>
      <c r="S13" s="33"/>
      <c r="T13" s="40"/>
      <c r="U13" s="33"/>
      <c r="V13" s="33"/>
      <c r="W13" s="33"/>
      <c r="X13" s="16" t="s">
        <v>336</v>
      </c>
      <c r="Y13" s="19">
        <f>SUM(Y6:Y11)</f>
        <v>420</v>
      </c>
    </row>
    <row r="15" spans="1:25" ht="10.5">
      <c r="A15" s="25" t="s">
        <v>371</v>
      </c>
      <c r="B15" s="63" t="s">
        <v>9</v>
      </c>
      <c r="C15" s="63"/>
      <c r="D15" s="63"/>
      <c r="E15" s="63" t="s">
        <v>10</v>
      </c>
      <c r="F15" s="63"/>
      <c r="G15" s="63" t="s">
        <v>16</v>
      </c>
      <c r="H15" s="63"/>
      <c r="I15" s="63"/>
      <c r="J15" s="63"/>
      <c r="K15" s="63"/>
      <c r="L15" s="63" t="s">
        <v>180</v>
      </c>
      <c r="M15" s="63"/>
      <c r="N15" s="63" t="s">
        <v>181</v>
      </c>
      <c r="O15" s="63"/>
      <c r="P15" s="63"/>
      <c r="Q15" s="63"/>
      <c r="R15" s="63" t="s">
        <v>109</v>
      </c>
      <c r="S15" s="63"/>
      <c r="T15" s="63"/>
      <c r="U15" s="63"/>
      <c r="V15" s="63"/>
      <c r="W15" s="63"/>
      <c r="X15" s="63" t="s">
        <v>7</v>
      </c>
      <c r="Y15" s="63"/>
    </row>
    <row r="16" spans="1:25" ht="10.5">
      <c r="A16" s="5" t="s">
        <v>313</v>
      </c>
      <c r="B16" s="6" t="s">
        <v>314</v>
      </c>
      <c r="C16" s="6" t="s">
        <v>315</v>
      </c>
      <c r="D16" s="6" t="s">
        <v>316</v>
      </c>
      <c r="E16" s="6" t="s">
        <v>317</v>
      </c>
      <c r="F16" s="6" t="s">
        <v>318</v>
      </c>
      <c r="G16" s="7" t="s">
        <v>319</v>
      </c>
      <c r="H16" s="6" t="s">
        <v>320</v>
      </c>
      <c r="I16" s="6" t="s">
        <v>321</v>
      </c>
      <c r="J16" s="6" t="s">
        <v>322</v>
      </c>
      <c r="K16" s="8" t="s">
        <v>323</v>
      </c>
      <c r="L16" s="28" t="s">
        <v>324</v>
      </c>
      <c r="M16" s="29" t="s">
        <v>325</v>
      </c>
      <c r="N16" s="6" t="s">
        <v>326</v>
      </c>
      <c r="O16" s="6" t="s">
        <v>327</v>
      </c>
      <c r="P16" s="6" t="s">
        <v>321</v>
      </c>
      <c r="Q16" s="6" t="s">
        <v>328</v>
      </c>
      <c r="R16" s="38" t="s">
        <v>329</v>
      </c>
      <c r="S16" s="29" t="s">
        <v>330</v>
      </c>
      <c r="T16" s="29" t="s">
        <v>331</v>
      </c>
      <c r="U16" s="29" t="s">
        <v>332</v>
      </c>
      <c r="V16" s="29" t="s">
        <v>333</v>
      </c>
      <c r="W16" s="29" t="s">
        <v>334</v>
      </c>
      <c r="X16" s="6" t="s">
        <v>335</v>
      </c>
      <c r="Y16" s="21" t="s">
        <v>336</v>
      </c>
    </row>
    <row r="17" spans="1:25" ht="10.5">
      <c r="A17" s="9">
        <v>39292</v>
      </c>
      <c r="B17" s="10" t="s">
        <v>532</v>
      </c>
      <c r="C17" s="10" t="s">
        <v>433</v>
      </c>
      <c r="D17" s="10">
        <v>4</v>
      </c>
      <c r="E17" s="10" t="s">
        <v>434</v>
      </c>
      <c r="F17" s="10"/>
      <c r="G17" s="11">
        <v>16</v>
      </c>
      <c r="H17" s="10">
        <v>6</v>
      </c>
      <c r="I17" s="10">
        <v>11</v>
      </c>
      <c r="J17" s="10">
        <v>2.7</v>
      </c>
      <c r="K17" s="12">
        <v>1</v>
      </c>
      <c r="L17" s="30">
        <v>5</v>
      </c>
      <c r="M17" s="31" t="s">
        <v>521</v>
      </c>
      <c r="N17" s="10">
        <v>54</v>
      </c>
      <c r="O17" s="10" t="s">
        <v>470</v>
      </c>
      <c r="P17" s="10" t="s">
        <v>437</v>
      </c>
      <c r="Q17" s="10"/>
      <c r="R17" s="39">
        <v>0.0012777777777777776</v>
      </c>
      <c r="S17" s="31">
        <v>0.8</v>
      </c>
      <c r="T17" s="31"/>
      <c r="U17" s="31" t="s">
        <v>536</v>
      </c>
      <c r="V17" s="31" t="s">
        <v>537</v>
      </c>
      <c r="W17" s="31">
        <v>34.7</v>
      </c>
      <c r="X17" s="10" t="s">
        <v>538</v>
      </c>
      <c r="Y17" s="19">
        <v>40</v>
      </c>
    </row>
    <row r="18" spans="1:25" ht="10.5">
      <c r="A18" s="9">
        <v>39347</v>
      </c>
      <c r="B18" s="10" t="s">
        <v>615</v>
      </c>
      <c r="C18" s="10" t="s">
        <v>433</v>
      </c>
      <c r="D18" s="10">
        <v>2</v>
      </c>
      <c r="E18" s="10" t="s">
        <v>465</v>
      </c>
      <c r="F18" s="10"/>
      <c r="G18" s="11">
        <v>15</v>
      </c>
      <c r="H18" s="10">
        <v>7</v>
      </c>
      <c r="I18" s="10">
        <v>13</v>
      </c>
      <c r="J18" s="10">
        <v>1.7</v>
      </c>
      <c r="K18" s="12">
        <v>1</v>
      </c>
      <c r="L18" s="30">
        <v>3</v>
      </c>
      <c r="M18" s="31" t="s">
        <v>435</v>
      </c>
      <c r="N18" s="10">
        <v>54</v>
      </c>
      <c r="O18" s="10" t="s">
        <v>436</v>
      </c>
      <c r="P18" s="10" t="s">
        <v>437</v>
      </c>
      <c r="Q18" s="10"/>
      <c r="R18" s="39">
        <v>0.0011064814814814815</v>
      </c>
      <c r="S18" s="31">
        <v>0</v>
      </c>
      <c r="T18" s="31"/>
      <c r="U18" s="31">
        <v>39368</v>
      </c>
      <c r="V18" s="31" t="s">
        <v>624</v>
      </c>
      <c r="W18" s="31">
        <v>33.9</v>
      </c>
      <c r="X18" s="10" t="s">
        <v>625</v>
      </c>
      <c r="Y18" s="19">
        <v>40</v>
      </c>
    </row>
    <row r="19" spans="1:25" ht="10.5">
      <c r="A19" s="9">
        <v>39369</v>
      </c>
      <c r="B19" s="10" t="s">
        <v>658</v>
      </c>
      <c r="C19" s="10" t="s">
        <v>464</v>
      </c>
      <c r="D19" s="10">
        <v>2</v>
      </c>
      <c r="E19" s="10" t="s">
        <v>465</v>
      </c>
      <c r="F19" s="10"/>
      <c r="G19" s="11">
        <v>12</v>
      </c>
      <c r="H19" s="10">
        <v>8</v>
      </c>
      <c r="I19" s="10">
        <v>12</v>
      </c>
      <c r="J19" s="10">
        <v>1.3</v>
      </c>
      <c r="K19" s="12">
        <v>1</v>
      </c>
      <c r="L19" s="30">
        <v>1</v>
      </c>
      <c r="M19" s="31" t="s">
        <v>435</v>
      </c>
      <c r="N19" s="10">
        <v>55</v>
      </c>
      <c r="O19" s="10" t="s">
        <v>470</v>
      </c>
      <c r="P19" s="10" t="s">
        <v>437</v>
      </c>
      <c r="Q19" s="10"/>
      <c r="R19" s="39">
        <v>0.0012476851851851852</v>
      </c>
      <c r="S19" s="31">
        <v>-0.8</v>
      </c>
      <c r="T19" s="31"/>
      <c r="U19" s="31">
        <v>39083</v>
      </c>
      <c r="V19" s="31" t="s">
        <v>660</v>
      </c>
      <c r="W19" s="31">
        <v>35.7</v>
      </c>
      <c r="X19" s="10" t="s">
        <v>661</v>
      </c>
      <c r="Y19" s="19">
        <v>200</v>
      </c>
    </row>
    <row r="20" spans="1:25" ht="10.5">
      <c r="A20" s="9">
        <v>39397</v>
      </c>
      <c r="B20" s="10" t="s">
        <v>707</v>
      </c>
      <c r="C20" s="10" t="s">
        <v>433</v>
      </c>
      <c r="D20" s="10">
        <v>9</v>
      </c>
      <c r="E20" s="10" t="s">
        <v>709</v>
      </c>
      <c r="F20" s="10"/>
      <c r="G20" s="11">
        <v>13</v>
      </c>
      <c r="H20" s="10">
        <v>7</v>
      </c>
      <c r="I20" s="10">
        <v>10</v>
      </c>
      <c r="J20" s="10">
        <v>1.7</v>
      </c>
      <c r="K20" s="12">
        <v>1</v>
      </c>
      <c r="L20" s="30">
        <v>4</v>
      </c>
      <c r="M20" s="31" t="s">
        <v>435</v>
      </c>
      <c r="N20" s="10">
        <v>55</v>
      </c>
      <c r="O20" s="10" t="s">
        <v>470</v>
      </c>
      <c r="P20" s="10" t="s">
        <v>437</v>
      </c>
      <c r="Q20" s="10"/>
      <c r="R20" s="39">
        <v>0.00125</v>
      </c>
      <c r="S20" s="31">
        <v>0.5</v>
      </c>
      <c r="T20" s="31"/>
      <c r="U20" s="31">
        <v>39144</v>
      </c>
      <c r="V20" s="31" t="s">
        <v>660</v>
      </c>
      <c r="W20" s="31">
        <v>36</v>
      </c>
      <c r="X20" s="10" t="s">
        <v>710</v>
      </c>
      <c r="Y20" s="19">
        <v>90</v>
      </c>
    </row>
    <row r="21" spans="1:25" ht="10.5">
      <c r="A21" s="9">
        <v>39431</v>
      </c>
      <c r="B21" s="10" t="s">
        <v>819</v>
      </c>
      <c r="C21" s="10" t="s">
        <v>464</v>
      </c>
      <c r="D21" s="10">
        <v>10</v>
      </c>
      <c r="E21" s="10" t="s">
        <v>833</v>
      </c>
      <c r="F21" s="10"/>
      <c r="G21" s="11">
        <v>14</v>
      </c>
      <c r="H21" s="10">
        <v>3</v>
      </c>
      <c r="I21" s="10">
        <v>4</v>
      </c>
      <c r="J21" s="10">
        <v>3.9</v>
      </c>
      <c r="K21" s="12">
        <v>2</v>
      </c>
      <c r="L21" s="30">
        <v>2</v>
      </c>
      <c r="M21" s="31" t="s">
        <v>435</v>
      </c>
      <c r="N21" s="10">
        <v>55</v>
      </c>
      <c r="O21" s="10" t="s">
        <v>470</v>
      </c>
      <c r="P21" s="10" t="s">
        <v>437</v>
      </c>
      <c r="Q21" s="10"/>
      <c r="R21" s="39">
        <v>0.00125</v>
      </c>
      <c r="S21" s="31">
        <v>0.3</v>
      </c>
      <c r="T21" s="31"/>
      <c r="U21" s="31" t="s">
        <v>547</v>
      </c>
      <c r="V21" s="31" t="s">
        <v>834</v>
      </c>
      <c r="W21" s="31">
        <v>36.1</v>
      </c>
      <c r="X21" s="10" t="s">
        <v>671</v>
      </c>
      <c r="Y21" s="19">
        <v>240</v>
      </c>
    </row>
    <row r="22" spans="1:25" ht="10.5">
      <c r="A22" s="9">
        <v>39467</v>
      </c>
      <c r="B22" s="10" t="s">
        <v>920</v>
      </c>
      <c r="C22" s="10" t="s">
        <v>507</v>
      </c>
      <c r="D22" s="10">
        <v>10</v>
      </c>
      <c r="E22" s="10" t="s">
        <v>945</v>
      </c>
      <c r="F22" s="10"/>
      <c r="G22" s="11">
        <v>13</v>
      </c>
      <c r="H22" s="10">
        <v>7</v>
      </c>
      <c r="I22" s="10">
        <v>11</v>
      </c>
      <c r="J22" s="10">
        <v>2</v>
      </c>
      <c r="K22" s="12">
        <v>1</v>
      </c>
      <c r="L22" s="30">
        <v>1</v>
      </c>
      <c r="M22" s="31" t="s">
        <v>645</v>
      </c>
      <c r="N22" s="10">
        <v>56</v>
      </c>
      <c r="O22" s="10" t="s">
        <v>649</v>
      </c>
      <c r="P22" s="10" t="s">
        <v>640</v>
      </c>
      <c r="Q22" s="10" t="s">
        <v>555</v>
      </c>
      <c r="R22" s="39">
        <v>0.0014548611111111114</v>
      </c>
      <c r="S22" s="31">
        <v>-0.2</v>
      </c>
      <c r="T22" s="31" t="s">
        <v>555</v>
      </c>
      <c r="U22" s="31" t="s">
        <v>946</v>
      </c>
      <c r="V22" s="31" t="s">
        <v>947</v>
      </c>
      <c r="W22" s="31">
        <v>37.5</v>
      </c>
      <c r="X22" s="10" t="s">
        <v>948</v>
      </c>
      <c r="Y22" s="19">
        <v>600</v>
      </c>
    </row>
    <row r="23" spans="1:25" ht="10.5">
      <c r="A23" s="9">
        <v>39489</v>
      </c>
      <c r="B23" s="10" t="s">
        <v>1013</v>
      </c>
      <c r="C23" s="10" t="s">
        <v>433</v>
      </c>
      <c r="D23" s="10">
        <v>11</v>
      </c>
      <c r="E23" s="10" t="s">
        <v>1026</v>
      </c>
      <c r="F23" s="10"/>
      <c r="G23" s="11">
        <v>16</v>
      </c>
      <c r="H23" s="10">
        <v>7</v>
      </c>
      <c r="I23" s="10">
        <v>13</v>
      </c>
      <c r="J23" s="10">
        <v>27.2</v>
      </c>
      <c r="K23" s="12">
        <v>7</v>
      </c>
      <c r="L23" s="30">
        <v>10</v>
      </c>
      <c r="M23" s="31" t="s">
        <v>645</v>
      </c>
      <c r="N23" s="10">
        <v>56</v>
      </c>
      <c r="O23" s="10" t="s">
        <v>470</v>
      </c>
      <c r="P23" s="10" t="s">
        <v>437</v>
      </c>
      <c r="Q23" s="10"/>
      <c r="R23" s="39">
        <v>0.0012569444444444444</v>
      </c>
      <c r="S23" s="31">
        <v>1</v>
      </c>
      <c r="T23" s="31"/>
      <c r="U23" s="31">
        <v>40795</v>
      </c>
      <c r="V23" s="31" t="s">
        <v>1027</v>
      </c>
      <c r="W23" s="31">
        <v>36.1</v>
      </c>
      <c r="X23" s="10" t="s">
        <v>1029</v>
      </c>
      <c r="Y23" s="19">
        <v>20</v>
      </c>
    </row>
    <row r="24" spans="1:25" ht="10.5">
      <c r="A24" s="9">
        <v>39508</v>
      </c>
      <c r="B24" s="10" t="s">
        <v>1075</v>
      </c>
      <c r="C24" s="10" t="s">
        <v>433</v>
      </c>
      <c r="D24" s="10">
        <v>11</v>
      </c>
      <c r="E24" s="10" t="s">
        <v>1076</v>
      </c>
      <c r="F24" s="10"/>
      <c r="G24" s="11">
        <v>12</v>
      </c>
      <c r="H24" s="10">
        <v>5</v>
      </c>
      <c r="I24" s="10">
        <v>7</v>
      </c>
      <c r="J24" s="10">
        <v>27.4</v>
      </c>
      <c r="K24" s="12">
        <v>8</v>
      </c>
      <c r="L24" s="30">
        <v>4</v>
      </c>
      <c r="M24" s="31" t="s">
        <v>786</v>
      </c>
      <c r="N24" s="10">
        <v>56</v>
      </c>
      <c r="O24" s="10" t="s">
        <v>436</v>
      </c>
      <c r="P24" s="10" t="s">
        <v>437</v>
      </c>
      <c r="Q24" s="10"/>
      <c r="R24" s="39">
        <v>0.0010983796296296295</v>
      </c>
      <c r="S24" s="31">
        <v>0.3</v>
      </c>
      <c r="T24" s="31"/>
      <c r="U24" s="31">
        <v>39480</v>
      </c>
      <c r="V24" s="31" t="s">
        <v>1077</v>
      </c>
      <c r="W24" s="31">
        <v>34.8</v>
      </c>
      <c r="X24" s="10" t="s">
        <v>1092</v>
      </c>
      <c r="Y24" s="19">
        <v>180</v>
      </c>
    </row>
    <row r="25" spans="1:25" ht="10.5">
      <c r="A25" s="9">
        <v>39529</v>
      </c>
      <c r="B25" s="10" t="s">
        <v>1159</v>
      </c>
      <c r="C25" s="10" t="s">
        <v>433</v>
      </c>
      <c r="D25" s="10">
        <v>10</v>
      </c>
      <c r="E25" s="10" t="s">
        <v>1160</v>
      </c>
      <c r="F25" s="10"/>
      <c r="G25" s="11">
        <v>8</v>
      </c>
      <c r="H25" s="10">
        <v>5</v>
      </c>
      <c r="I25" s="10">
        <v>5</v>
      </c>
      <c r="J25" s="10">
        <v>9.5</v>
      </c>
      <c r="K25" s="12">
        <v>3</v>
      </c>
      <c r="L25" s="30">
        <v>1</v>
      </c>
      <c r="M25" s="31" t="s">
        <v>786</v>
      </c>
      <c r="N25" s="10">
        <v>56</v>
      </c>
      <c r="O25" s="10" t="s">
        <v>649</v>
      </c>
      <c r="P25" s="10" t="s">
        <v>437</v>
      </c>
      <c r="Q25" s="10"/>
      <c r="R25" s="39">
        <v>0.0014074074074074076</v>
      </c>
      <c r="S25" s="31">
        <v>-0.1</v>
      </c>
      <c r="T25" s="31"/>
      <c r="U25" s="31" t="s">
        <v>547</v>
      </c>
      <c r="V25" s="31" t="s">
        <v>1162</v>
      </c>
      <c r="W25" s="31">
        <v>35.7</v>
      </c>
      <c r="X25" s="10" t="s">
        <v>594</v>
      </c>
      <c r="Y25" s="19">
        <v>900</v>
      </c>
    </row>
    <row r="26" spans="1:25" ht="10.5">
      <c r="A26" s="9">
        <v>39558</v>
      </c>
      <c r="B26" s="10" t="s">
        <v>1256</v>
      </c>
      <c r="C26" s="10" t="s">
        <v>464</v>
      </c>
      <c r="D26" s="10">
        <v>11</v>
      </c>
      <c r="E26" s="10" t="s">
        <v>1257</v>
      </c>
      <c r="F26" s="10"/>
      <c r="G26" s="11">
        <v>18</v>
      </c>
      <c r="H26" s="10">
        <v>7</v>
      </c>
      <c r="I26" s="10">
        <v>14</v>
      </c>
      <c r="J26" s="10">
        <v>18.7</v>
      </c>
      <c r="K26" s="12">
        <v>8</v>
      </c>
      <c r="L26" s="30">
        <v>7</v>
      </c>
      <c r="M26" s="31" t="s">
        <v>786</v>
      </c>
      <c r="N26" s="10">
        <v>57</v>
      </c>
      <c r="O26" s="10" t="s">
        <v>649</v>
      </c>
      <c r="P26" s="10" t="s">
        <v>437</v>
      </c>
      <c r="Q26" s="10"/>
      <c r="R26" s="39">
        <v>0.001417824074074074</v>
      </c>
      <c r="S26" s="31">
        <v>0.8</v>
      </c>
      <c r="T26" s="31"/>
      <c r="U26" s="31" t="s">
        <v>1260</v>
      </c>
      <c r="V26" s="31" t="s">
        <v>1259</v>
      </c>
      <c r="W26" s="31">
        <v>35.5</v>
      </c>
      <c r="X26" s="10" t="s">
        <v>882</v>
      </c>
      <c r="Y26" s="19">
        <v>50</v>
      </c>
    </row>
    <row r="27" spans="1:25" ht="10.5">
      <c r="A27" s="9">
        <v>39599</v>
      </c>
      <c r="B27" s="10" t="s">
        <v>1419</v>
      </c>
      <c r="C27" s="10" t="s">
        <v>507</v>
      </c>
      <c r="D27" s="10">
        <v>10</v>
      </c>
      <c r="E27" s="10" t="s">
        <v>1420</v>
      </c>
      <c r="F27" s="10"/>
      <c r="G27" s="11">
        <v>10</v>
      </c>
      <c r="H27" s="10">
        <v>4</v>
      </c>
      <c r="I27" s="10">
        <v>4</v>
      </c>
      <c r="J27" s="10">
        <v>2.2</v>
      </c>
      <c r="K27" s="12">
        <v>1</v>
      </c>
      <c r="L27" s="30">
        <v>5</v>
      </c>
      <c r="M27" s="31" t="s">
        <v>786</v>
      </c>
      <c r="N27" s="10">
        <v>57</v>
      </c>
      <c r="O27" s="10" t="s">
        <v>470</v>
      </c>
      <c r="P27" s="10" t="s">
        <v>460</v>
      </c>
      <c r="Q27" s="10"/>
      <c r="R27" s="39">
        <v>0.0012569444444444444</v>
      </c>
      <c r="S27" s="31">
        <v>0.4</v>
      </c>
      <c r="T27" s="31"/>
      <c r="U27" s="31" t="s">
        <v>574</v>
      </c>
      <c r="V27" s="31" t="s">
        <v>1421</v>
      </c>
      <c r="W27" s="31">
        <v>35.5</v>
      </c>
      <c r="X27" s="10" t="s">
        <v>1422</v>
      </c>
      <c r="Y27" s="19">
        <v>90</v>
      </c>
    </row>
    <row r="28" spans="1:25" ht="10.5">
      <c r="A28" s="15"/>
      <c r="B28" s="16"/>
      <c r="C28" s="16"/>
      <c r="D28" s="16"/>
      <c r="E28" s="16"/>
      <c r="F28" s="16"/>
      <c r="G28" s="16"/>
      <c r="H28" s="16"/>
      <c r="I28" s="17"/>
      <c r="J28" s="16"/>
      <c r="K28" s="16"/>
      <c r="L28" s="33"/>
      <c r="M28" s="34"/>
      <c r="N28" s="18"/>
      <c r="O28" s="16"/>
      <c r="P28" s="16"/>
      <c r="Q28" s="16"/>
      <c r="R28" s="33"/>
      <c r="S28" s="33"/>
      <c r="T28" s="40"/>
      <c r="U28" s="33"/>
      <c r="V28" s="33"/>
      <c r="W28" s="33"/>
      <c r="X28" s="16" t="s">
        <v>336</v>
      </c>
      <c r="Y28" s="19">
        <f>SUM(Y17:Y27)</f>
        <v>2450</v>
      </c>
    </row>
    <row r="30" spans="1:25" ht="10.5">
      <c r="A30" s="25" t="s">
        <v>182</v>
      </c>
      <c r="B30" s="63" t="s">
        <v>9</v>
      </c>
      <c r="C30" s="63"/>
      <c r="D30" s="63"/>
      <c r="E30" s="63" t="s">
        <v>31</v>
      </c>
      <c r="F30" s="63"/>
      <c r="G30" s="63" t="s">
        <v>3</v>
      </c>
      <c r="H30" s="63"/>
      <c r="I30" s="63"/>
      <c r="J30" s="63"/>
      <c r="K30" s="63"/>
      <c r="L30" s="63" t="s">
        <v>183</v>
      </c>
      <c r="M30" s="63"/>
      <c r="N30" s="63" t="s">
        <v>184</v>
      </c>
      <c r="O30" s="63"/>
      <c r="P30" s="63"/>
      <c r="Q30" s="63"/>
      <c r="R30" s="63" t="s">
        <v>109</v>
      </c>
      <c r="S30" s="63"/>
      <c r="T30" s="63"/>
      <c r="U30" s="63"/>
      <c r="V30" s="63"/>
      <c r="W30" s="63"/>
      <c r="X30" s="63" t="s">
        <v>7</v>
      </c>
      <c r="Y30" s="63"/>
    </row>
    <row r="31" spans="1:25" ht="10.5">
      <c r="A31" s="5" t="s">
        <v>313</v>
      </c>
      <c r="B31" s="6" t="s">
        <v>314</v>
      </c>
      <c r="C31" s="6" t="s">
        <v>315</v>
      </c>
      <c r="D31" s="6" t="s">
        <v>316</v>
      </c>
      <c r="E31" s="6" t="s">
        <v>317</v>
      </c>
      <c r="F31" s="6" t="s">
        <v>318</v>
      </c>
      <c r="G31" s="7" t="s">
        <v>319</v>
      </c>
      <c r="H31" s="6" t="s">
        <v>320</v>
      </c>
      <c r="I31" s="6" t="s">
        <v>321</v>
      </c>
      <c r="J31" s="6" t="s">
        <v>322</v>
      </c>
      <c r="K31" s="8" t="s">
        <v>323</v>
      </c>
      <c r="L31" s="28" t="s">
        <v>324</v>
      </c>
      <c r="M31" s="29" t="s">
        <v>325</v>
      </c>
      <c r="N31" s="6" t="s">
        <v>326</v>
      </c>
      <c r="O31" s="6" t="s">
        <v>327</v>
      </c>
      <c r="P31" s="6" t="s">
        <v>321</v>
      </c>
      <c r="Q31" s="6" t="s">
        <v>328</v>
      </c>
      <c r="R31" s="38" t="s">
        <v>329</v>
      </c>
      <c r="S31" s="29" t="s">
        <v>330</v>
      </c>
      <c r="T31" s="29" t="s">
        <v>331</v>
      </c>
      <c r="U31" s="29" t="s">
        <v>332</v>
      </c>
      <c r="V31" s="29" t="s">
        <v>333</v>
      </c>
      <c r="W31" s="29" t="s">
        <v>334</v>
      </c>
      <c r="X31" s="6" t="s">
        <v>335</v>
      </c>
      <c r="Y31" s="21" t="s">
        <v>336</v>
      </c>
    </row>
    <row r="32" spans="1:25" ht="10.5">
      <c r="A32" s="9">
        <v>39397</v>
      </c>
      <c r="B32" s="10" t="s">
        <v>707</v>
      </c>
      <c r="C32" s="10" t="s">
        <v>458</v>
      </c>
      <c r="D32" s="10">
        <v>5</v>
      </c>
      <c r="E32" s="10" t="s">
        <v>434</v>
      </c>
      <c r="F32" s="10"/>
      <c r="G32" s="11">
        <v>10</v>
      </c>
      <c r="H32" s="10">
        <v>1</v>
      </c>
      <c r="I32" s="10">
        <v>1</v>
      </c>
      <c r="J32" s="10">
        <v>8.9</v>
      </c>
      <c r="K32" s="12">
        <v>4</v>
      </c>
      <c r="L32" s="30">
        <v>2</v>
      </c>
      <c r="M32" s="31" t="s">
        <v>711</v>
      </c>
      <c r="N32" s="10">
        <v>55</v>
      </c>
      <c r="O32" s="10" t="s">
        <v>470</v>
      </c>
      <c r="P32" s="10" t="s">
        <v>437</v>
      </c>
      <c r="Q32" s="10"/>
      <c r="R32" s="39">
        <v>0.0012835648148148146</v>
      </c>
      <c r="S32" s="31">
        <v>0</v>
      </c>
      <c r="T32" s="31"/>
      <c r="U32" s="31">
        <v>39176</v>
      </c>
      <c r="V32" s="31" t="s">
        <v>712</v>
      </c>
      <c r="W32" s="31">
        <v>34.2</v>
      </c>
      <c r="X32" s="10" t="s">
        <v>713</v>
      </c>
      <c r="Y32" s="19">
        <v>120</v>
      </c>
    </row>
    <row r="33" spans="1:25" ht="10.5">
      <c r="A33" s="9">
        <v>39418</v>
      </c>
      <c r="B33" s="10" t="s">
        <v>755</v>
      </c>
      <c r="C33" s="10" t="s">
        <v>433</v>
      </c>
      <c r="D33" s="10">
        <v>4</v>
      </c>
      <c r="E33" s="10" t="s">
        <v>465</v>
      </c>
      <c r="F33" s="10"/>
      <c r="G33" s="11">
        <v>9</v>
      </c>
      <c r="H33" s="10">
        <v>3</v>
      </c>
      <c r="I33" s="10">
        <v>3</v>
      </c>
      <c r="J33" s="10">
        <v>1.8</v>
      </c>
      <c r="K33" s="12">
        <v>1</v>
      </c>
      <c r="L33" s="30">
        <v>1</v>
      </c>
      <c r="M33" s="31" t="s">
        <v>684</v>
      </c>
      <c r="N33" s="10">
        <v>55</v>
      </c>
      <c r="O33" s="10" t="s">
        <v>649</v>
      </c>
      <c r="P33" s="10" t="s">
        <v>437</v>
      </c>
      <c r="Q33" s="10" t="s">
        <v>555</v>
      </c>
      <c r="R33" s="39">
        <v>0.0014409722222222222</v>
      </c>
      <c r="S33" s="31">
        <v>-0.1</v>
      </c>
      <c r="T33" s="31" t="s">
        <v>555</v>
      </c>
      <c r="U33" s="31" t="s">
        <v>777</v>
      </c>
      <c r="V33" s="31" t="s">
        <v>778</v>
      </c>
      <c r="W33" s="31">
        <v>34.5</v>
      </c>
      <c r="X33" s="10" t="s">
        <v>779</v>
      </c>
      <c r="Y33" s="19">
        <v>200</v>
      </c>
    </row>
    <row r="34" spans="1:25" ht="10.5">
      <c r="A34" s="9">
        <v>39439</v>
      </c>
      <c r="B34" s="10" t="s">
        <v>846</v>
      </c>
      <c r="C34" s="10" t="s">
        <v>433</v>
      </c>
      <c r="D34" s="10">
        <v>6</v>
      </c>
      <c r="E34" s="10" t="s">
        <v>847</v>
      </c>
      <c r="F34" s="10"/>
      <c r="G34" s="11">
        <v>9</v>
      </c>
      <c r="H34" s="10">
        <v>2</v>
      </c>
      <c r="I34" s="10">
        <v>2</v>
      </c>
      <c r="J34" s="10">
        <v>2.4</v>
      </c>
      <c r="K34" s="12">
        <v>1</v>
      </c>
      <c r="L34" s="30">
        <v>2</v>
      </c>
      <c r="M34" s="31" t="s">
        <v>684</v>
      </c>
      <c r="N34" s="10">
        <v>55</v>
      </c>
      <c r="O34" s="10" t="s">
        <v>649</v>
      </c>
      <c r="P34" s="10" t="s">
        <v>460</v>
      </c>
      <c r="Q34" s="10" t="s">
        <v>555</v>
      </c>
      <c r="R34" s="39">
        <v>0.0014351851851851854</v>
      </c>
      <c r="S34" s="31">
        <v>0.1</v>
      </c>
      <c r="T34" s="31" t="s">
        <v>555</v>
      </c>
      <c r="U34" s="31" t="s">
        <v>848</v>
      </c>
      <c r="V34" s="31" t="s">
        <v>849</v>
      </c>
      <c r="W34" s="31">
        <v>36.1</v>
      </c>
      <c r="X34" s="10" t="s">
        <v>763</v>
      </c>
      <c r="Y34" s="19">
        <v>240</v>
      </c>
    </row>
    <row r="35" spans="1:25" ht="10.5">
      <c r="A35" s="9">
        <v>39453</v>
      </c>
      <c r="B35" s="10" t="s">
        <v>878</v>
      </c>
      <c r="C35" s="10" t="s">
        <v>433</v>
      </c>
      <c r="D35" s="10">
        <v>9</v>
      </c>
      <c r="E35" s="10" t="s">
        <v>879</v>
      </c>
      <c r="F35" s="10"/>
      <c r="G35" s="11">
        <v>14</v>
      </c>
      <c r="H35" s="10">
        <v>2</v>
      </c>
      <c r="I35" s="10">
        <v>2</v>
      </c>
      <c r="J35" s="10">
        <v>2.8</v>
      </c>
      <c r="K35" s="12">
        <v>2</v>
      </c>
      <c r="L35" s="30">
        <v>1</v>
      </c>
      <c r="M35" s="31" t="s">
        <v>684</v>
      </c>
      <c r="N35" s="10">
        <v>56</v>
      </c>
      <c r="O35" s="10" t="s">
        <v>649</v>
      </c>
      <c r="P35" s="10" t="s">
        <v>437</v>
      </c>
      <c r="Q35" s="10" t="s">
        <v>555</v>
      </c>
      <c r="R35" s="39">
        <v>0.001415509259259259</v>
      </c>
      <c r="S35" s="31">
        <v>-0.1</v>
      </c>
      <c r="T35" s="31" t="s">
        <v>555</v>
      </c>
      <c r="U35" s="31" t="s">
        <v>891</v>
      </c>
      <c r="V35" s="31" t="s">
        <v>881</v>
      </c>
      <c r="W35" s="31">
        <v>34.3</v>
      </c>
      <c r="X35" s="10" t="s">
        <v>763</v>
      </c>
      <c r="Y35" s="19">
        <v>600</v>
      </c>
    </row>
    <row r="36" spans="1:25" ht="10.5">
      <c r="A36" s="9">
        <v>39495</v>
      </c>
      <c r="B36" s="10" t="s">
        <v>1038</v>
      </c>
      <c r="C36" s="10" t="s">
        <v>433</v>
      </c>
      <c r="D36" s="10">
        <v>11</v>
      </c>
      <c r="E36" s="10" t="s">
        <v>1045</v>
      </c>
      <c r="F36" s="10"/>
      <c r="G36" s="11">
        <v>15</v>
      </c>
      <c r="H36" s="10">
        <v>2</v>
      </c>
      <c r="I36" s="10">
        <v>2</v>
      </c>
      <c r="J36" s="10">
        <v>2.3</v>
      </c>
      <c r="K36" s="12">
        <v>1</v>
      </c>
      <c r="L36" s="30">
        <v>7</v>
      </c>
      <c r="M36" s="31" t="s">
        <v>435</v>
      </c>
      <c r="N36" s="10">
        <v>56</v>
      </c>
      <c r="O36" s="10" t="s">
        <v>470</v>
      </c>
      <c r="P36" s="10" t="s">
        <v>437</v>
      </c>
      <c r="Q36" s="10"/>
      <c r="R36" s="39">
        <v>0.0012627314814814814</v>
      </c>
      <c r="S36" s="31">
        <v>0.3</v>
      </c>
      <c r="T36" s="31"/>
      <c r="U36" s="31" t="s">
        <v>1046</v>
      </c>
      <c r="V36" s="31" t="s">
        <v>805</v>
      </c>
      <c r="W36" s="31">
        <v>34.5</v>
      </c>
      <c r="X36" s="10" t="s">
        <v>1047</v>
      </c>
      <c r="Y36" s="19">
        <v>20</v>
      </c>
    </row>
    <row r="37" spans="1:25" ht="10.5">
      <c r="A37" s="9">
        <v>39516</v>
      </c>
      <c r="B37" s="10" t="s">
        <v>1119</v>
      </c>
      <c r="C37" s="10" t="s">
        <v>433</v>
      </c>
      <c r="D37" s="10">
        <v>11</v>
      </c>
      <c r="E37" s="10" t="s">
        <v>1120</v>
      </c>
      <c r="F37" s="10"/>
      <c r="G37" s="11">
        <v>16</v>
      </c>
      <c r="H37" s="10">
        <v>7</v>
      </c>
      <c r="I37" s="10">
        <v>13</v>
      </c>
      <c r="J37" s="10">
        <v>3.8</v>
      </c>
      <c r="K37" s="12">
        <v>1</v>
      </c>
      <c r="L37" s="30">
        <v>2</v>
      </c>
      <c r="M37" s="31" t="s">
        <v>435</v>
      </c>
      <c r="N37" s="10">
        <v>56</v>
      </c>
      <c r="O37" s="10" t="s">
        <v>649</v>
      </c>
      <c r="P37" s="10" t="s">
        <v>437</v>
      </c>
      <c r="Q37" s="10"/>
      <c r="R37" s="39">
        <v>0.0014108796296296298</v>
      </c>
      <c r="S37" s="31">
        <v>0.1</v>
      </c>
      <c r="T37" s="31"/>
      <c r="U37" s="31" t="s">
        <v>748</v>
      </c>
      <c r="V37" s="31" t="s">
        <v>1121</v>
      </c>
      <c r="W37" s="31">
        <v>34.6</v>
      </c>
      <c r="X37" s="10" t="s">
        <v>1122</v>
      </c>
      <c r="Y37" s="19">
        <v>480</v>
      </c>
    </row>
    <row r="38" spans="1:25" ht="10.5">
      <c r="A38" s="9">
        <v>39558</v>
      </c>
      <c r="B38" s="10" t="s">
        <v>1256</v>
      </c>
      <c r="C38" s="10" t="s">
        <v>464</v>
      </c>
      <c r="D38" s="10">
        <v>11</v>
      </c>
      <c r="E38" s="10" t="s">
        <v>1257</v>
      </c>
      <c r="F38" s="10"/>
      <c r="G38" s="11">
        <v>18</v>
      </c>
      <c r="H38" s="10">
        <v>5</v>
      </c>
      <c r="I38" s="10">
        <v>10</v>
      </c>
      <c r="J38" s="10">
        <v>5.6</v>
      </c>
      <c r="K38" s="12">
        <v>2</v>
      </c>
      <c r="L38" s="30">
        <v>6</v>
      </c>
      <c r="M38" s="31" t="s">
        <v>435</v>
      </c>
      <c r="N38" s="10">
        <v>57</v>
      </c>
      <c r="O38" s="10" t="s">
        <v>649</v>
      </c>
      <c r="P38" s="10" t="s">
        <v>437</v>
      </c>
      <c r="Q38" s="10"/>
      <c r="R38" s="39">
        <v>0.0014143518518518518</v>
      </c>
      <c r="S38" s="31">
        <v>0.5</v>
      </c>
      <c r="T38" s="31"/>
      <c r="U38" s="31" t="s">
        <v>1261</v>
      </c>
      <c r="V38" s="31" t="s">
        <v>1259</v>
      </c>
      <c r="W38" s="31">
        <v>34.8</v>
      </c>
      <c r="X38" s="10" t="s">
        <v>1212</v>
      </c>
      <c r="Y38" s="19">
        <v>50</v>
      </c>
    </row>
    <row r="39" spans="1:25" ht="10.5">
      <c r="A39" s="9">
        <v>39579</v>
      </c>
      <c r="B39" s="10" t="s">
        <v>1299</v>
      </c>
      <c r="C39" s="10" t="s">
        <v>464</v>
      </c>
      <c r="D39" s="10">
        <v>11</v>
      </c>
      <c r="E39" s="10" t="s">
        <v>1300</v>
      </c>
      <c r="F39" s="10"/>
      <c r="G39" s="11">
        <v>18</v>
      </c>
      <c r="H39" s="10">
        <v>3</v>
      </c>
      <c r="I39" s="10">
        <v>5</v>
      </c>
      <c r="J39" s="10">
        <v>9.2</v>
      </c>
      <c r="K39" s="12">
        <v>3</v>
      </c>
      <c r="L39" s="30">
        <v>2</v>
      </c>
      <c r="M39" s="31" t="s">
        <v>469</v>
      </c>
      <c r="N39" s="10">
        <v>57</v>
      </c>
      <c r="O39" s="10" t="s">
        <v>436</v>
      </c>
      <c r="P39" s="10" t="s">
        <v>460</v>
      </c>
      <c r="Q39" s="10"/>
      <c r="R39" s="39">
        <v>0.00109375</v>
      </c>
      <c r="S39" s="31">
        <v>0.3</v>
      </c>
      <c r="T39" s="31"/>
      <c r="U39" s="31">
        <v>39787</v>
      </c>
      <c r="V39" s="31" t="s">
        <v>1301</v>
      </c>
      <c r="W39" s="31">
        <v>34.6</v>
      </c>
      <c r="X39" s="10" t="s">
        <v>1187</v>
      </c>
      <c r="Y39" s="19">
        <v>1500</v>
      </c>
    </row>
    <row r="40" spans="1:25" ht="10.5">
      <c r="A40" s="9">
        <v>39600</v>
      </c>
      <c r="B40" s="10" t="s">
        <v>1412</v>
      </c>
      <c r="C40" s="10" t="s">
        <v>433</v>
      </c>
      <c r="D40" s="10">
        <v>10</v>
      </c>
      <c r="E40" s="10" t="s">
        <v>1413</v>
      </c>
      <c r="F40" s="10"/>
      <c r="G40" s="11">
        <v>18</v>
      </c>
      <c r="H40" s="10">
        <v>2</v>
      </c>
      <c r="I40" s="10">
        <v>3</v>
      </c>
      <c r="J40" s="10">
        <v>12</v>
      </c>
      <c r="K40" s="12">
        <v>6</v>
      </c>
      <c r="L40" s="30">
        <v>3</v>
      </c>
      <c r="M40" s="31" t="s">
        <v>435</v>
      </c>
      <c r="N40" s="10">
        <v>57</v>
      </c>
      <c r="O40" s="10" t="s">
        <v>1017</v>
      </c>
      <c r="P40" s="10" t="s">
        <v>437</v>
      </c>
      <c r="Q40" s="10"/>
      <c r="R40" s="39">
        <v>0.0017013888888888892</v>
      </c>
      <c r="S40" s="31">
        <v>0.3</v>
      </c>
      <c r="T40" s="31"/>
      <c r="U40" s="31" t="s">
        <v>1429</v>
      </c>
      <c r="V40" s="31" t="s">
        <v>1415</v>
      </c>
      <c r="W40" s="31">
        <v>34.7</v>
      </c>
      <c r="X40" s="10" t="s">
        <v>713</v>
      </c>
      <c r="Y40" s="19">
        <v>1600</v>
      </c>
    </row>
    <row r="41" spans="1:25" ht="10.5">
      <c r="A41" s="15"/>
      <c r="B41" s="16"/>
      <c r="C41" s="16"/>
      <c r="D41" s="16"/>
      <c r="E41" s="16"/>
      <c r="F41" s="16"/>
      <c r="G41" s="16"/>
      <c r="H41" s="16"/>
      <c r="I41" s="17"/>
      <c r="J41" s="16"/>
      <c r="K41" s="16"/>
      <c r="L41" s="33"/>
      <c r="M41" s="34"/>
      <c r="N41" s="18"/>
      <c r="O41" s="16"/>
      <c r="P41" s="16"/>
      <c r="Q41" s="16"/>
      <c r="R41" s="33"/>
      <c r="S41" s="33"/>
      <c r="T41" s="40"/>
      <c r="U41" s="33"/>
      <c r="V41" s="33"/>
      <c r="W41" s="33"/>
      <c r="X41" s="16" t="s">
        <v>336</v>
      </c>
      <c r="Y41" s="19">
        <f>SUM(Y32:Y40)</f>
        <v>4810</v>
      </c>
    </row>
    <row r="43" spans="1:25" ht="10.5">
      <c r="A43" s="25" t="s">
        <v>372</v>
      </c>
      <c r="B43" s="63" t="s">
        <v>9</v>
      </c>
      <c r="C43" s="63"/>
      <c r="D43" s="63"/>
      <c r="E43" s="63" t="s">
        <v>373</v>
      </c>
      <c r="F43" s="63"/>
      <c r="G43" s="63" t="s">
        <v>185</v>
      </c>
      <c r="H43" s="63"/>
      <c r="I43" s="63"/>
      <c r="J43" s="63"/>
      <c r="K43" s="63"/>
      <c r="L43" s="63" t="s">
        <v>186</v>
      </c>
      <c r="M43" s="63"/>
      <c r="N43" s="63" t="s">
        <v>187</v>
      </c>
      <c r="O43" s="63"/>
      <c r="P43" s="63"/>
      <c r="Q43" s="63"/>
      <c r="R43" s="63" t="s">
        <v>374</v>
      </c>
      <c r="S43" s="63"/>
      <c r="T43" s="63"/>
      <c r="U43" s="63"/>
      <c r="V43" s="63"/>
      <c r="W43" s="63"/>
      <c r="X43" s="63" t="s">
        <v>7</v>
      </c>
      <c r="Y43" s="63"/>
    </row>
    <row r="44" spans="1:25" ht="10.5">
      <c r="A44" s="5" t="s">
        <v>313</v>
      </c>
      <c r="B44" s="6" t="s">
        <v>314</v>
      </c>
      <c r="C44" s="6" t="s">
        <v>315</v>
      </c>
      <c r="D44" s="6" t="s">
        <v>316</v>
      </c>
      <c r="E44" s="6" t="s">
        <v>317</v>
      </c>
      <c r="F44" s="6" t="s">
        <v>318</v>
      </c>
      <c r="G44" s="7" t="s">
        <v>319</v>
      </c>
      <c r="H44" s="6" t="s">
        <v>320</v>
      </c>
      <c r="I44" s="6" t="s">
        <v>321</v>
      </c>
      <c r="J44" s="6" t="s">
        <v>322</v>
      </c>
      <c r="K44" s="8" t="s">
        <v>323</v>
      </c>
      <c r="L44" s="28" t="s">
        <v>324</v>
      </c>
      <c r="M44" s="29" t="s">
        <v>325</v>
      </c>
      <c r="N44" s="6" t="s">
        <v>326</v>
      </c>
      <c r="O44" s="6" t="s">
        <v>327</v>
      </c>
      <c r="P44" s="6" t="s">
        <v>321</v>
      </c>
      <c r="Q44" s="6" t="s">
        <v>328</v>
      </c>
      <c r="R44" s="38" t="s">
        <v>329</v>
      </c>
      <c r="S44" s="29" t="s">
        <v>330</v>
      </c>
      <c r="T44" s="29" t="s">
        <v>331</v>
      </c>
      <c r="U44" s="29" t="s">
        <v>332</v>
      </c>
      <c r="V44" s="29" t="s">
        <v>333</v>
      </c>
      <c r="W44" s="29" t="s">
        <v>334</v>
      </c>
      <c r="X44" s="6" t="s">
        <v>335</v>
      </c>
      <c r="Y44" s="21" t="s">
        <v>336</v>
      </c>
    </row>
    <row r="45" spans="1:25" ht="10.5">
      <c r="A45" s="9"/>
      <c r="B45" s="10"/>
      <c r="C45" s="10"/>
      <c r="D45" s="10"/>
      <c r="E45" s="10"/>
      <c r="F45" s="10"/>
      <c r="G45" s="11"/>
      <c r="H45" s="10"/>
      <c r="I45" s="10"/>
      <c r="J45" s="10"/>
      <c r="K45" s="12"/>
      <c r="L45" s="30"/>
      <c r="M45" s="31"/>
      <c r="N45" s="10"/>
      <c r="O45" s="10"/>
      <c r="P45" s="10"/>
      <c r="Q45" s="10"/>
      <c r="R45" s="39"/>
      <c r="S45" s="31"/>
      <c r="T45" s="31"/>
      <c r="U45" s="31"/>
      <c r="V45" s="31"/>
      <c r="W45" s="31"/>
      <c r="X45" s="10"/>
      <c r="Y45" s="19"/>
    </row>
    <row r="46" spans="1:25" ht="10.5">
      <c r="A46" s="9"/>
      <c r="B46" s="10"/>
      <c r="C46" s="10"/>
      <c r="D46" s="10"/>
      <c r="E46" s="10"/>
      <c r="F46" s="10"/>
      <c r="G46" s="10"/>
      <c r="H46" s="10"/>
      <c r="I46" s="14"/>
      <c r="J46" s="10"/>
      <c r="K46" s="10"/>
      <c r="L46" s="31"/>
      <c r="M46" s="32"/>
      <c r="N46" s="13"/>
      <c r="O46" s="10"/>
      <c r="P46" s="10"/>
      <c r="Q46" s="10"/>
      <c r="R46" s="31"/>
      <c r="S46" s="31"/>
      <c r="T46" s="39"/>
      <c r="U46" s="31"/>
      <c r="V46" s="31"/>
      <c r="W46" s="31"/>
      <c r="X46" s="10"/>
      <c r="Y46" s="19"/>
    </row>
    <row r="47" spans="1:25" ht="10.5">
      <c r="A47" s="9"/>
      <c r="B47" s="10"/>
      <c r="C47" s="10"/>
      <c r="D47" s="10"/>
      <c r="E47" s="10"/>
      <c r="F47" s="10"/>
      <c r="G47" s="10"/>
      <c r="H47" s="10"/>
      <c r="I47" s="14"/>
      <c r="J47" s="10"/>
      <c r="K47" s="10"/>
      <c r="L47" s="31"/>
      <c r="M47" s="32"/>
      <c r="N47" s="13"/>
      <c r="O47" s="10"/>
      <c r="P47" s="10"/>
      <c r="Q47" s="10"/>
      <c r="R47" s="31"/>
      <c r="S47" s="31"/>
      <c r="T47" s="39"/>
      <c r="U47" s="31"/>
      <c r="V47" s="31"/>
      <c r="W47" s="31"/>
      <c r="X47" s="10"/>
      <c r="Y47" s="19"/>
    </row>
    <row r="48" spans="1:25" ht="10.5">
      <c r="A48" s="9"/>
      <c r="B48" s="10"/>
      <c r="C48" s="10"/>
      <c r="D48" s="10"/>
      <c r="E48" s="10"/>
      <c r="F48" s="10"/>
      <c r="G48" s="10"/>
      <c r="H48" s="10"/>
      <c r="I48" s="14"/>
      <c r="J48" s="10"/>
      <c r="K48" s="10"/>
      <c r="L48" s="31"/>
      <c r="M48" s="32"/>
      <c r="N48" s="13"/>
      <c r="O48" s="10"/>
      <c r="P48" s="10"/>
      <c r="Q48" s="10"/>
      <c r="R48" s="31"/>
      <c r="S48" s="31"/>
      <c r="T48" s="39"/>
      <c r="U48" s="31"/>
      <c r="V48" s="31"/>
      <c r="W48" s="31"/>
      <c r="X48" s="10"/>
      <c r="Y48" s="19"/>
    </row>
    <row r="49" spans="1:25" ht="10.5">
      <c r="A49" s="9"/>
      <c r="B49" s="10"/>
      <c r="C49" s="10"/>
      <c r="D49" s="10"/>
      <c r="E49" s="10"/>
      <c r="F49" s="10"/>
      <c r="G49" s="10"/>
      <c r="H49" s="10"/>
      <c r="I49" s="14"/>
      <c r="J49" s="10"/>
      <c r="K49" s="10"/>
      <c r="L49" s="31"/>
      <c r="M49" s="32"/>
      <c r="N49" s="13"/>
      <c r="O49" s="10"/>
      <c r="P49" s="10"/>
      <c r="Q49" s="10"/>
      <c r="R49" s="31"/>
      <c r="S49" s="31"/>
      <c r="T49" s="39"/>
      <c r="U49" s="31"/>
      <c r="V49" s="31"/>
      <c r="W49" s="31"/>
      <c r="X49" s="10"/>
      <c r="Y49" s="19"/>
    </row>
    <row r="50" spans="1:25" ht="10.5">
      <c r="A50" s="15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33"/>
      <c r="M50" s="34"/>
      <c r="N50" s="18"/>
      <c r="O50" s="16"/>
      <c r="P50" s="16"/>
      <c r="Q50" s="16"/>
      <c r="R50" s="33"/>
      <c r="S50" s="33"/>
      <c r="T50" s="40"/>
      <c r="U50" s="33"/>
      <c r="V50" s="33"/>
      <c r="W50" s="33"/>
      <c r="X50" s="16" t="s">
        <v>336</v>
      </c>
      <c r="Y50" s="19">
        <f>SUM(Y45:Y49)</f>
        <v>0</v>
      </c>
    </row>
    <row r="52" spans="1:25" ht="10.5">
      <c r="A52" s="25" t="s">
        <v>188</v>
      </c>
      <c r="B52" s="63" t="s">
        <v>9</v>
      </c>
      <c r="C52" s="63"/>
      <c r="D52" s="63"/>
      <c r="E52" s="63" t="s">
        <v>135</v>
      </c>
      <c r="F52" s="63"/>
      <c r="G52" s="63" t="s">
        <v>189</v>
      </c>
      <c r="H52" s="63"/>
      <c r="I52" s="63"/>
      <c r="J52" s="63"/>
      <c r="K52" s="63"/>
      <c r="L52" s="63" t="s">
        <v>190</v>
      </c>
      <c r="M52" s="63"/>
      <c r="N52" s="63" t="s">
        <v>191</v>
      </c>
      <c r="O52" s="63"/>
      <c r="P52" s="63"/>
      <c r="Q52" s="63"/>
      <c r="R52" s="63" t="s">
        <v>109</v>
      </c>
      <c r="S52" s="63"/>
      <c r="T52" s="63"/>
      <c r="U52" s="63"/>
      <c r="V52" s="63"/>
      <c r="W52" s="63"/>
      <c r="X52" s="63" t="s">
        <v>7</v>
      </c>
      <c r="Y52" s="63"/>
    </row>
    <row r="53" spans="1:25" ht="10.5">
      <c r="A53" s="5" t="s">
        <v>313</v>
      </c>
      <c r="B53" s="6" t="s">
        <v>314</v>
      </c>
      <c r="C53" s="6" t="s">
        <v>315</v>
      </c>
      <c r="D53" s="6" t="s">
        <v>316</v>
      </c>
      <c r="E53" s="6" t="s">
        <v>317</v>
      </c>
      <c r="F53" s="6" t="s">
        <v>318</v>
      </c>
      <c r="G53" s="7" t="s">
        <v>319</v>
      </c>
      <c r="H53" s="6" t="s">
        <v>320</v>
      </c>
      <c r="I53" s="6" t="s">
        <v>321</v>
      </c>
      <c r="J53" s="6" t="s">
        <v>322</v>
      </c>
      <c r="K53" s="8" t="s">
        <v>323</v>
      </c>
      <c r="L53" s="28" t="s">
        <v>324</v>
      </c>
      <c r="M53" s="29" t="s">
        <v>325</v>
      </c>
      <c r="N53" s="6" t="s">
        <v>326</v>
      </c>
      <c r="O53" s="6" t="s">
        <v>327</v>
      </c>
      <c r="P53" s="6" t="s">
        <v>321</v>
      </c>
      <c r="Q53" s="6" t="s">
        <v>328</v>
      </c>
      <c r="R53" s="38" t="s">
        <v>329</v>
      </c>
      <c r="S53" s="29" t="s">
        <v>330</v>
      </c>
      <c r="T53" s="29" t="s">
        <v>331</v>
      </c>
      <c r="U53" s="29" t="s">
        <v>332</v>
      </c>
      <c r="V53" s="29" t="s">
        <v>333</v>
      </c>
      <c r="W53" s="29" t="s">
        <v>334</v>
      </c>
      <c r="X53" s="6" t="s">
        <v>335</v>
      </c>
      <c r="Y53" s="21" t="s">
        <v>336</v>
      </c>
    </row>
    <row r="54" spans="1:25" ht="10.5">
      <c r="A54" s="9">
        <v>39474</v>
      </c>
      <c r="B54" s="10" t="s">
        <v>978</v>
      </c>
      <c r="C54" s="10" t="s">
        <v>433</v>
      </c>
      <c r="D54" s="10">
        <v>4</v>
      </c>
      <c r="E54" s="10" t="s">
        <v>889</v>
      </c>
      <c r="F54" s="10"/>
      <c r="G54" s="11">
        <v>18</v>
      </c>
      <c r="H54" s="10">
        <v>1</v>
      </c>
      <c r="I54" s="10">
        <v>2</v>
      </c>
      <c r="J54" s="10">
        <v>6.2</v>
      </c>
      <c r="K54" s="12">
        <v>3</v>
      </c>
      <c r="L54" s="30">
        <v>3</v>
      </c>
      <c r="M54" s="31" t="s">
        <v>543</v>
      </c>
      <c r="N54" s="10">
        <v>56</v>
      </c>
      <c r="O54" s="10" t="s">
        <v>649</v>
      </c>
      <c r="P54" s="10" t="s">
        <v>437</v>
      </c>
      <c r="Q54" s="10"/>
      <c r="R54" s="39">
        <v>0.0014305555555555556</v>
      </c>
      <c r="S54" s="31">
        <v>0.6</v>
      </c>
      <c r="T54" s="31"/>
      <c r="U54" s="31" t="s">
        <v>979</v>
      </c>
      <c r="V54" s="31" t="s">
        <v>980</v>
      </c>
      <c r="W54" s="31">
        <v>36.3</v>
      </c>
      <c r="X54" s="10" t="s">
        <v>513</v>
      </c>
      <c r="Y54" s="19">
        <v>80</v>
      </c>
    </row>
    <row r="55" spans="1:25" ht="10.5">
      <c r="A55" s="9">
        <v>39487</v>
      </c>
      <c r="B55" s="10" t="s">
        <v>1030</v>
      </c>
      <c r="C55" s="10" t="s">
        <v>464</v>
      </c>
      <c r="D55" s="10">
        <v>3</v>
      </c>
      <c r="E55" s="10" t="s">
        <v>872</v>
      </c>
      <c r="F55" s="10"/>
      <c r="G55" s="11">
        <v>18</v>
      </c>
      <c r="H55" s="10">
        <v>3</v>
      </c>
      <c r="I55" s="10">
        <v>6</v>
      </c>
      <c r="J55" s="10">
        <v>5.7</v>
      </c>
      <c r="K55" s="12">
        <v>3</v>
      </c>
      <c r="L55" s="30">
        <v>5</v>
      </c>
      <c r="M55" s="31" t="s">
        <v>786</v>
      </c>
      <c r="N55" s="10">
        <v>56</v>
      </c>
      <c r="O55" s="10" t="s">
        <v>649</v>
      </c>
      <c r="P55" s="10" t="s">
        <v>437</v>
      </c>
      <c r="Q55" s="10"/>
      <c r="R55" s="39">
        <v>0.001423611111111111</v>
      </c>
      <c r="S55" s="31">
        <v>0.9</v>
      </c>
      <c r="T55" s="31"/>
      <c r="U55" s="31" t="s">
        <v>621</v>
      </c>
      <c r="V55" s="31" t="s">
        <v>1031</v>
      </c>
      <c r="W55" s="31">
        <v>37.3</v>
      </c>
      <c r="X55" s="10" t="s">
        <v>513</v>
      </c>
      <c r="Y55" s="19">
        <v>20</v>
      </c>
    </row>
    <row r="56" spans="1:25" ht="10.5">
      <c r="A56" s="9">
        <v>39509</v>
      </c>
      <c r="B56" s="10" t="s">
        <v>1086</v>
      </c>
      <c r="C56" s="10" t="s">
        <v>433</v>
      </c>
      <c r="D56" s="10">
        <v>2</v>
      </c>
      <c r="E56" s="10" t="s">
        <v>872</v>
      </c>
      <c r="F56" s="10"/>
      <c r="G56" s="11">
        <v>14</v>
      </c>
      <c r="H56" s="10">
        <v>4</v>
      </c>
      <c r="I56" s="10">
        <v>6</v>
      </c>
      <c r="J56" s="10">
        <v>2.5</v>
      </c>
      <c r="K56" s="12">
        <v>1</v>
      </c>
      <c r="L56" s="30">
        <v>1</v>
      </c>
      <c r="M56" s="31" t="s">
        <v>786</v>
      </c>
      <c r="N56" s="10">
        <v>56</v>
      </c>
      <c r="O56" s="10" t="s">
        <v>668</v>
      </c>
      <c r="P56" s="10" t="s">
        <v>460</v>
      </c>
      <c r="Q56" s="10"/>
      <c r="R56" s="39">
        <v>0.0013125</v>
      </c>
      <c r="S56" s="31">
        <v>-2</v>
      </c>
      <c r="T56" s="31"/>
      <c r="U56" s="31" t="s">
        <v>547</v>
      </c>
      <c r="V56" s="31" t="s">
        <v>1093</v>
      </c>
      <c r="W56" s="31">
        <v>37.6</v>
      </c>
      <c r="X56" s="10" t="s">
        <v>1094</v>
      </c>
      <c r="Y56" s="19">
        <v>200</v>
      </c>
    </row>
    <row r="57" spans="1:25" ht="10.5">
      <c r="A57" s="9">
        <v>39530</v>
      </c>
      <c r="B57" s="10" t="s">
        <v>1153</v>
      </c>
      <c r="C57" s="10" t="s">
        <v>464</v>
      </c>
      <c r="D57" s="10">
        <v>6</v>
      </c>
      <c r="E57" s="10" t="s">
        <v>951</v>
      </c>
      <c r="F57" s="10"/>
      <c r="G57" s="11">
        <v>14</v>
      </c>
      <c r="H57" s="10">
        <v>4</v>
      </c>
      <c r="I57" s="10">
        <v>6</v>
      </c>
      <c r="J57" s="10">
        <v>1.3</v>
      </c>
      <c r="K57" s="12">
        <v>1</v>
      </c>
      <c r="L57" s="30">
        <v>2</v>
      </c>
      <c r="M57" s="31" t="s">
        <v>435</v>
      </c>
      <c r="N57" s="10">
        <v>56</v>
      </c>
      <c r="O57" s="10" t="s">
        <v>668</v>
      </c>
      <c r="P57" s="10" t="s">
        <v>437</v>
      </c>
      <c r="Q57" s="10"/>
      <c r="R57" s="39">
        <v>0.0013090277777777779</v>
      </c>
      <c r="S57" s="31">
        <v>0.1</v>
      </c>
      <c r="T57" s="31"/>
      <c r="U57" s="31" t="s">
        <v>1171</v>
      </c>
      <c r="V57" s="31" t="s">
        <v>1170</v>
      </c>
      <c r="W57" s="31">
        <v>37.8</v>
      </c>
      <c r="X57" s="10" t="s">
        <v>1172</v>
      </c>
      <c r="Y57" s="19">
        <v>150</v>
      </c>
    </row>
    <row r="58" spans="1:25" ht="10.5">
      <c r="A58" s="9">
        <v>39550</v>
      </c>
      <c r="B58" s="10" t="s">
        <v>1216</v>
      </c>
      <c r="C58" s="10" t="s">
        <v>433</v>
      </c>
      <c r="D58" s="10">
        <v>6</v>
      </c>
      <c r="E58" s="10" t="s">
        <v>951</v>
      </c>
      <c r="F58" s="10"/>
      <c r="G58" s="11">
        <v>16</v>
      </c>
      <c r="H58" s="10">
        <v>5</v>
      </c>
      <c r="I58" s="10">
        <v>10</v>
      </c>
      <c r="J58" s="10">
        <v>1.7</v>
      </c>
      <c r="K58" s="12">
        <v>1</v>
      </c>
      <c r="L58" s="30">
        <v>3</v>
      </c>
      <c r="M58" s="31" t="s">
        <v>786</v>
      </c>
      <c r="N58" s="10">
        <v>56</v>
      </c>
      <c r="O58" s="10" t="s">
        <v>668</v>
      </c>
      <c r="P58" s="10" t="s">
        <v>460</v>
      </c>
      <c r="Q58" s="10"/>
      <c r="R58" s="39">
        <v>0.0013101851851851853</v>
      </c>
      <c r="S58" s="31">
        <v>0.6</v>
      </c>
      <c r="T58" s="31"/>
      <c r="U58" s="31" t="s">
        <v>1232</v>
      </c>
      <c r="V58" s="31" t="s">
        <v>1233</v>
      </c>
      <c r="W58" s="31">
        <v>37.2</v>
      </c>
      <c r="X58" s="10" t="s">
        <v>949</v>
      </c>
      <c r="Y58" s="19">
        <v>100</v>
      </c>
    </row>
    <row r="59" spans="1:25" ht="10.5">
      <c r="A59" s="9"/>
      <c r="B59" s="10"/>
      <c r="C59" s="10"/>
      <c r="D59" s="10"/>
      <c r="E59" s="10"/>
      <c r="F59" s="10"/>
      <c r="G59" s="11"/>
      <c r="H59" s="10"/>
      <c r="I59" s="10"/>
      <c r="J59" s="10"/>
      <c r="K59" s="12"/>
      <c r="L59" s="30"/>
      <c r="M59" s="31"/>
      <c r="N59" s="10"/>
      <c r="O59" s="10"/>
      <c r="P59" s="10"/>
      <c r="Q59" s="10"/>
      <c r="R59" s="39"/>
      <c r="S59" s="31"/>
      <c r="T59" s="31"/>
      <c r="U59" s="31"/>
      <c r="V59" s="31"/>
      <c r="W59" s="31"/>
      <c r="X59" s="10"/>
      <c r="Y59" s="19"/>
    </row>
    <row r="60" spans="1:25" ht="10.5">
      <c r="A60" s="15"/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33"/>
      <c r="M60" s="34"/>
      <c r="N60" s="18"/>
      <c r="O60" s="16"/>
      <c r="P60" s="16"/>
      <c r="Q60" s="16"/>
      <c r="R60" s="33"/>
      <c r="S60" s="33"/>
      <c r="T60" s="40"/>
      <c r="U60" s="33"/>
      <c r="V60" s="33"/>
      <c r="W60" s="33"/>
      <c r="X60" s="16" t="s">
        <v>336</v>
      </c>
      <c r="Y60" s="19">
        <f>SUM(Y54:Y59)</f>
        <v>550</v>
      </c>
    </row>
    <row r="62" spans="1:25" ht="10.5">
      <c r="A62" s="25" t="s">
        <v>375</v>
      </c>
      <c r="B62" s="63" t="s">
        <v>9</v>
      </c>
      <c r="C62" s="63"/>
      <c r="D62" s="63"/>
      <c r="E62" s="63" t="s">
        <v>66</v>
      </c>
      <c r="F62" s="63"/>
      <c r="G62" s="63" t="s">
        <v>192</v>
      </c>
      <c r="H62" s="63"/>
      <c r="I62" s="63"/>
      <c r="J62" s="63"/>
      <c r="K62" s="63"/>
      <c r="L62" s="63" t="s">
        <v>193</v>
      </c>
      <c r="M62" s="63"/>
      <c r="N62" s="63" t="s">
        <v>194</v>
      </c>
      <c r="O62" s="63"/>
      <c r="P62" s="63"/>
      <c r="Q62" s="63"/>
      <c r="R62" s="63" t="s">
        <v>23</v>
      </c>
      <c r="S62" s="63"/>
      <c r="T62" s="63"/>
      <c r="U62" s="63"/>
      <c r="V62" s="63"/>
      <c r="W62" s="63"/>
      <c r="X62" s="63" t="s">
        <v>195</v>
      </c>
      <c r="Y62" s="63"/>
    </row>
    <row r="63" spans="1:25" ht="10.5">
      <c r="A63" s="5" t="s">
        <v>313</v>
      </c>
      <c r="B63" s="6" t="s">
        <v>314</v>
      </c>
      <c r="C63" s="6" t="s">
        <v>315</v>
      </c>
      <c r="D63" s="6" t="s">
        <v>316</v>
      </c>
      <c r="E63" s="6" t="s">
        <v>317</v>
      </c>
      <c r="F63" s="6" t="s">
        <v>318</v>
      </c>
      <c r="G63" s="7" t="s">
        <v>319</v>
      </c>
      <c r="H63" s="6" t="s">
        <v>320</v>
      </c>
      <c r="I63" s="6" t="s">
        <v>321</v>
      </c>
      <c r="J63" s="6" t="s">
        <v>322</v>
      </c>
      <c r="K63" s="8" t="s">
        <v>323</v>
      </c>
      <c r="L63" s="28" t="s">
        <v>324</v>
      </c>
      <c r="M63" s="29" t="s">
        <v>325</v>
      </c>
      <c r="N63" s="6" t="s">
        <v>326</v>
      </c>
      <c r="O63" s="6" t="s">
        <v>327</v>
      </c>
      <c r="P63" s="6" t="s">
        <v>321</v>
      </c>
      <c r="Q63" s="6" t="s">
        <v>328</v>
      </c>
      <c r="R63" s="38" t="s">
        <v>329</v>
      </c>
      <c r="S63" s="29" t="s">
        <v>330</v>
      </c>
      <c r="T63" s="29" t="s">
        <v>331</v>
      </c>
      <c r="U63" s="29" t="s">
        <v>332</v>
      </c>
      <c r="V63" s="29" t="s">
        <v>333</v>
      </c>
      <c r="W63" s="29" t="s">
        <v>334</v>
      </c>
      <c r="X63" s="6" t="s">
        <v>335</v>
      </c>
      <c r="Y63" s="21" t="s">
        <v>336</v>
      </c>
    </row>
    <row r="64" spans="1:25" ht="10.5">
      <c r="A64" s="9">
        <v>39284</v>
      </c>
      <c r="B64" s="10" t="s">
        <v>524</v>
      </c>
      <c r="C64" s="10" t="s">
        <v>458</v>
      </c>
      <c r="D64" s="10">
        <v>6</v>
      </c>
      <c r="E64" s="10" t="s">
        <v>434</v>
      </c>
      <c r="F64" s="10"/>
      <c r="G64" s="11">
        <v>15</v>
      </c>
      <c r="H64" s="10">
        <v>3</v>
      </c>
      <c r="I64" s="10">
        <v>4</v>
      </c>
      <c r="J64" s="10">
        <v>5.8</v>
      </c>
      <c r="K64" s="12">
        <v>3</v>
      </c>
      <c r="L64" s="30">
        <v>5</v>
      </c>
      <c r="M64" s="31" t="s">
        <v>525</v>
      </c>
      <c r="N64" s="10">
        <v>54</v>
      </c>
      <c r="O64" s="10" t="s">
        <v>470</v>
      </c>
      <c r="P64" s="10" t="s">
        <v>460</v>
      </c>
      <c r="Q64" s="10"/>
      <c r="R64" s="39">
        <v>0.001315972222222222</v>
      </c>
      <c r="S64" s="31">
        <v>0.8</v>
      </c>
      <c r="T64" s="31"/>
      <c r="U64" s="31">
        <v>39365</v>
      </c>
      <c r="V64" s="31" t="s">
        <v>526</v>
      </c>
      <c r="W64" s="31">
        <v>34.3</v>
      </c>
      <c r="X64" s="10" t="s">
        <v>527</v>
      </c>
      <c r="Y64" s="19">
        <v>40</v>
      </c>
    </row>
    <row r="65" spans="1:25" ht="10.5">
      <c r="A65" s="9">
        <v>39298</v>
      </c>
      <c r="B65" s="10" t="s">
        <v>545</v>
      </c>
      <c r="C65" s="10" t="s">
        <v>507</v>
      </c>
      <c r="D65" s="10">
        <v>2</v>
      </c>
      <c r="E65" s="10" t="s">
        <v>465</v>
      </c>
      <c r="F65" s="10"/>
      <c r="G65" s="11">
        <v>12</v>
      </c>
      <c r="H65" s="10">
        <v>8</v>
      </c>
      <c r="I65" s="10">
        <v>12</v>
      </c>
      <c r="J65" s="10">
        <v>10.4</v>
      </c>
      <c r="K65" s="12">
        <v>5</v>
      </c>
      <c r="L65" s="30">
        <v>1</v>
      </c>
      <c r="M65" s="31" t="s">
        <v>546</v>
      </c>
      <c r="N65" s="10">
        <v>54</v>
      </c>
      <c r="O65" s="10" t="s">
        <v>470</v>
      </c>
      <c r="P65" s="10" t="s">
        <v>460</v>
      </c>
      <c r="Q65" s="10"/>
      <c r="R65" s="39">
        <v>0.0013483796296296297</v>
      </c>
      <c r="S65" s="31">
        <v>-0.2</v>
      </c>
      <c r="T65" s="31"/>
      <c r="U65" s="31" t="s">
        <v>547</v>
      </c>
      <c r="V65" s="31" t="s">
        <v>548</v>
      </c>
      <c r="W65" s="31">
        <v>38.3</v>
      </c>
      <c r="X65" s="10" t="s">
        <v>549</v>
      </c>
      <c r="Y65" s="19">
        <v>200</v>
      </c>
    </row>
    <row r="66" spans="1:25" ht="10.5">
      <c r="A66" s="9">
        <v>39361</v>
      </c>
      <c r="B66" s="10" t="s">
        <v>652</v>
      </c>
      <c r="C66" s="10" t="s">
        <v>433</v>
      </c>
      <c r="D66" s="10">
        <v>9</v>
      </c>
      <c r="E66" s="10" t="s">
        <v>653</v>
      </c>
      <c r="F66" s="10"/>
      <c r="G66" s="11">
        <v>16</v>
      </c>
      <c r="H66" s="10">
        <v>5</v>
      </c>
      <c r="I66" s="10">
        <v>9</v>
      </c>
      <c r="J66" s="10">
        <v>20.3</v>
      </c>
      <c r="K66" s="12">
        <v>6</v>
      </c>
      <c r="L66" s="30">
        <v>11</v>
      </c>
      <c r="M66" s="31" t="s">
        <v>441</v>
      </c>
      <c r="N66" s="10">
        <v>55</v>
      </c>
      <c r="O66" s="10" t="s">
        <v>654</v>
      </c>
      <c r="P66" s="10" t="s">
        <v>437</v>
      </c>
      <c r="Q66" s="10"/>
      <c r="R66" s="39">
        <v>0.001017361111111111</v>
      </c>
      <c r="S66" s="31">
        <v>2.8</v>
      </c>
      <c r="T66" s="31"/>
      <c r="U66" s="31">
        <v>39334</v>
      </c>
      <c r="V66" s="31" t="s">
        <v>655</v>
      </c>
      <c r="W66" s="31">
        <v>39.4</v>
      </c>
      <c r="X66" s="10" t="s">
        <v>656</v>
      </c>
      <c r="Y66" s="19">
        <v>10</v>
      </c>
    </row>
    <row r="67" spans="1:25" ht="10.5">
      <c r="A67" s="9">
        <v>39397</v>
      </c>
      <c r="B67" s="10" t="s">
        <v>707</v>
      </c>
      <c r="C67" s="10" t="s">
        <v>433</v>
      </c>
      <c r="D67" s="10">
        <v>9</v>
      </c>
      <c r="E67" s="10" t="s">
        <v>709</v>
      </c>
      <c r="F67" s="10"/>
      <c r="G67" s="11">
        <v>13</v>
      </c>
      <c r="H67" s="10">
        <v>4</v>
      </c>
      <c r="I67" s="10">
        <v>5</v>
      </c>
      <c r="J67" s="10">
        <v>110</v>
      </c>
      <c r="K67" s="12">
        <v>12</v>
      </c>
      <c r="L67" s="30">
        <v>13</v>
      </c>
      <c r="M67" s="31" t="s">
        <v>714</v>
      </c>
      <c r="N67" s="10">
        <v>55</v>
      </c>
      <c r="O67" s="10" t="s">
        <v>470</v>
      </c>
      <c r="P67" s="10" t="s">
        <v>437</v>
      </c>
      <c r="Q67" s="10"/>
      <c r="R67" s="39">
        <v>0.0012800925925925924</v>
      </c>
      <c r="S67" s="31">
        <v>3.1</v>
      </c>
      <c r="T67" s="31"/>
      <c r="U67" s="31">
        <v>39240</v>
      </c>
      <c r="V67" s="31" t="s">
        <v>660</v>
      </c>
      <c r="W67" s="31">
        <v>38.3</v>
      </c>
      <c r="X67" s="10" t="s">
        <v>505</v>
      </c>
      <c r="Y67" s="19">
        <v>10</v>
      </c>
    </row>
    <row r="68" spans="1:25" ht="10.5">
      <c r="A68" s="9">
        <v>39409</v>
      </c>
      <c r="B68" s="10" t="s">
        <v>734</v>
      </c>
      <c r="C68" s="10" t="s">
        <v>433</v>
      </c>
      <c r="D68" s="10">
        <v>9</v>
      </c>
      <c r="E68" s="10" t="s">
        <v>735</v>
      </c>
      <c r="F68" s="10"/>
      <c r="G68" s="11">
        <v>9</v>
      </c>
      <c r="H68" s="10">
        <v>3</v>
      </c>
      <c r="I68" s="10">
        <v>3</v>
      </c>
      <c r="J68" s="10">
        <v>179.6</v>
      </c>
      <c r="K68" s="12">
        <v>9</v>
      </c>
      <c r="L68" s="30">
        <v>9</v>
      </c>
      <c r="M68" s="31" t="s">
        <v>492</v>
      </c>
      <c r="N68" s="10">
        <v>55</v>
      </c>
      <c r="O68" s="10" t="s">
        <v>649</v>
      </c>
      <c r="P68" s="10" t="s">
        <v>437</v>
      </c>
      <c r="Q68" s="10"/>
      <c r="R68" s="39">
        <v>0.0014398148148148148</v>
      </c>
      <c r="S68" s="31">
        <v>1.9</v>
      </c>
      <c r="T68" s="31"/>
      <c r="U68" s="31" t="s">
        <v>574</v>
      </c>
      <c r="V68" s="31" t="s">
        <v>737</v>
      </c>
      <c r="W68" s="31">
        <v>36.7</v>
      </c>
      <c r="X68" s="10" t="s">
        <v>741</v>
      </c>
      <c r="Y68" s="19">
        <v>20</v>
      </c>
    </row>
    <row r="69" spans="1:25" ht="10.5">
      <c r="A69" s="9">
        <v>39550</v>
      </c>
      <c r="B69" s="10" t="s">
        <v>1216</v>
      </c>
      <c r="C69" s="10" t="s">
        <v>433</v>
      </c>
      <c r="D69" s="10">
        <v>9</v>
      </c>
      <c r="E69" s="10" t="s">
        <v>1217</v>
      </c>
      <c r="F69" s="10"/>
      <c r="G69" s="11">
        <v>9</v>
      </c>
      <c r="H69" s="10">
        <v>7</v>
      </c>
      <c r="I69" s="10">
        <v>7</v>
      </c>
      <c r="J69" s="10">
        <v>47.6</v>
      </c>
      <c r="K69" s="12">
        <v>7</v>
      </c>
      <c r="L69" s="30">
        <v>6</v>
      </c>
      <c r="M69" s="31" t="s">
        <v>786</v>
      </c>
      <c r="N69" s="10">
        <v>56</v>
      </c>
      <c r="O69" s="10" t="s">
        <v>649</v>
      </c>
      <c r="P69" s="10" t="s">
        <v>437</v>
      </c>
      <c r="Q69" s="10"/>
      <c r="R69" s="39">
        <v>0.0014641203703703706</v>
      </c>
      <c r="S69" s="31">
        <v>0.5</v>
      </c>
      <c r="T69" s="31"/>
      <c r="U69" s="31" t="s">
        <v>547</v>
      </c>
      <c r="V69" s="31" t="s">
        <v>1218</v>
      </c>
      <c r="W69" s="31">
        <v>35</v>
      </c>
      <c r="X69" s="10" t="s">
        <v>1234</v>
      </c>
      <c r="Y69" s="19">
        <v>10</v>
      </c>
    </row>
    <row r="70" spans="1:25" ht="10.5">
      <c r="A70" s="9">
        <v>39571</v>
      </c>
      <c r="B70" s="10" t="s">
        <v>1302</v>
      </c>
      <c r="C70" s="10" t="s">
        <v>433</v>
      </c>
      <c r="D70" s="10">
        <v>7</v>
      </c>
      <c r="E70" s="10" t="s">
        <v>951</v>
      </c>
      <c r="F70" s="10"/>
      <c r="G70" s="11">
        <v>10</v>
      </c>
      <c r="H70" s="10">
        <v>6</v>
      </c>
      <c r="I70" s="10">
        <v>6</v>
      </c>
      <c r="J70" s="10">
        <v>14.9</v>
      </c>
      <c r="K70" s="12">
        <v>6</v>
      </c>
      <c r="L70" s="30">
        <v>4</v>
      </c>
      <c r="M70" s="31" t="s">
        <v>1329</v>
      </c>
      <c r="N70" s="10">
        <v>56</v>
      </c>
      <c r="O70" s="10" t="s">
        <v>470</v>
      </c>
      <c r="P70" s="10" t="s">
        <v>437</v>
      </c>
      <c r="Q70" s="10" t="s">
        <v>555</v>
      </c>
      <c r="R70" s="39">
        <v>0.0012523148148148148</v>
      </c>
      <c r="S70" s="31">
        <v>0.2</v>
      </c>
      <c r="T70" s="31" t="s">
        <v>555</v>
      </c>
      <c r="U70" s="31">
        <v>39448</v>
      </c>
      <c r="V70" s="31" t="s">
        <v>1330</v>
      </c>
      <c r="W70" s="31">
        <v>36.5</v>
      </c>
      <c r="X70" s="10" t="s">
        <v>523</v>
      </c>
      <c r="Y70" s="19">
        <v>80</v>
      </c>
    </row>
    <row r="71" spans="1:25" ht="10.5">
      <c r="A71" s="9">
        <v>39593</v>
      </c>
      <c r="B71" s="10" t="s">
        <v>1383</v>
      </c>
      <c r="C71" s="10" t="s">
        <v>464</v>
      </c>
      <c r="D71" s="10">
        <v>6</v>
      </c>
      <c r="E71" s="10" t="s">
        <v>951</v>
      </c>
      <c r="F71" s="10"/>
      <c r="G71" s="11">
        <v>13</v>
      </c>
      <c r="H71" s="10">
        <v>3</v>
      </c>
      <c r="I71" s="10">
        <v>3</v>
      </c>
      <c r="J71" s="10">
        <v>4</v>
      </c>
      <c r="K71" s="12">
        <v>3</v>
      </c>
      <c r="L71" s="30">
        <v>5</v>
      </c>
      <c r="M71" s="31" t="s">
        <v>492</v>
      </c>
      <c r="N71" s="10">
        <v>56</v>
      </c>
      <c r="O71" s="10" t="s">
        <v>649</v>
      </c>
      <c r="P71" s="10" t="s">
        <v>460</v>
      </c>
      <c r="Q71" s="10"/>
      <c r="R71" s="39">
        <v>0.001400462962962963</v>
      </c>
      <c r="S71" s="31">
        <v>0.3</v>
      </c>
      <c r="T71" s="31"/>
      <c r="U71" s="31" t="s">
        <v>547</v>
      </c>
      <c r="V71" s="31" t="s">
        <v>1401</v>
      </c>
      <c r="W71" s="31">
        <v>35.9</v>
      </c>
      <c r="X71" s="10" t="s">
        <v>623</v>
      </c>
      <c r="Y71" s="19">
        <v>50</v>
      </c>
    </row>
    <row r="72" spans="1:25" ht="10.5">
      <c r="A72" s="9"/>
      <c r="B72" s="10"/>
      <c r="C72" s="10"/>
      <c r="D72" s="10"/>
      <c r="E72" s="10"/>
      <c r="F72" s="10"/>
      <c r="G72" s="11"/>
      <c r="H72" s="10"/>
      <c r="I72" s="10"/>
      <c r="J72" s="10"/>
      <c r="K72" s="12"/>
      <c r="L72" s="30"/>
      <c r="M72" s="31"/>
      <c r="N72" s="10"/>
      <c r="O72" s="10"/>
      <c r="P72" s="10"/>
      <c r="Q72" s="10"/>
      <c r="R72" s="39"/>
      <c r="S72" s="31"/>
      <c r="T72" s="31"/>
      <c r="U72" s="31"/>
      <c r="V72" s="31"/>
      <c r="W72" s="31"/>
      <c r="X72" s="10"/>
      <c r="Y72" s="19"/>
    </row>
    <row r="73" spans="1:25" ht="10.5">
      <c r="A73" s="15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33"/>
      <c r="M73" s="34"/>
      <c r="N73" s="18"/>
      <c r="O73" s="16"/>
      <c r="P73" s="16"/>
      <c r="Q73" s="16"/>
      <c r="R73" s="33"/>
      <c r="S73" s="33"/>
      <c r="T73" s="40"/>
      <c r="U73" s="33"/>
      <c r="V73" s="33"/>
      <c r="W73" s="33"/>
      <c r="X73" s="16" t="s">
        <v>336</v>
      </c>
      <c r="Y73" s="19">
        <f>SUM(Y64:Y72)</f>
        <v>420</v>
      </c>
    </row>
    <row r="75" spans="1:25" ht="10.5">
      <c r="A75" s="25" t="s">
        <v>376</v>
      </c>
      <c r="B75" s="63" t="s">
        <v>9</v>
      </c>
      <c r="C75" s="63"/>
      <c r="D75" s="63"/>
      <c r="E75" s="63" t="s">
        <v>196</v>
      </c>
      <c r="F75" s="63"/>
      <c r="G75" s="63" t="s">
        <v>16</v>
      </c>
      <c r="H75" s="63"/>
      <c r="I75" s="63"/>
      <c r="J75" s="63"/>
      <c r="K75" s="63"/>
      <c r="L75" s="63" t="s">
        <v>197</v>
      </c>
      <c r="M75" s="63"/>
      <c r="N75" s="63" t="s">
        <v>198</v>
      </c>
      <c r="O75" s="63"/>
      <c r="P75" s="63"/>
      <c r="Q75" s="63"/>
      <c r="R75" s="63" t="s">
        <v>199</v>
      </c>
      <c r="S75" s="63"/>
      <c r="T75" s="63"/>
      <c r="U75" s="63"/>
      <c r="V75" s="63"/>
      <c r="W75" s="63"/>
      <c r="X75" s="63" t="s">
        <v>65</v>
      </c>
      <c r="Y75" s="63"/>
    </row>
    <row r="76" spans="1:25" ht="10.5">
      <c r="A76" s="5" t="s">
        <v>313</v>
      </c>
      <c r="B76" s="6" t="s">
        <v>314</v>
      </c>
      <c r="C76" s="6" t="s">
        <v>315</v>
      </c>
      <c r="D76" s="6" t="s">
        <v>316</v>
      </c>
      <c r="E76" s="6" t="s">
        <v>317</v>
      </c>
      <c r="F76" s="6" t="s">
        <v>318</v>
      </c>
      <c r="G76" s="7" t="s">
        <v>319</v>
      </c>
      <c r="H76" s="6" t="s">
        <v>320</v>
      </c>
      <c r="I76" s="6" t="s">
        <v>321</v>
      </c>
      <c r="J76" s="6" t="s">
        <v>322</v>
      </c>
      <c r="K76" s="8" t="s">
        <v>323</v>
      </c>
      <c r="L76" s="28" t="s">
        <v>324</v>
      </c>
      <c r="M76" s="29" t="s">
        <v>325</v>
      </c>
      <c r="N76" s="6" t="s">
        <v>326</v>
      </c>
      <c r="O76" s="6" t="s">
        <v>327</v>
      </c>
      <c r="P76" s="6" t="s">
        <v>321</v>
      </c>
      <c r="Q76" s="6" t="s">
        <v>328</v>
      </c>
      <c r="R76" s="38" t="s">
        <v>329</v>
      </c>
      <c r="S76" s="29" t="s">
        <v>330</v>
      </c>
      <c r="T76" s="29" t="s">
        <v>331</v>
      </c>
      <c r="U76" s="29" t="s">
        <v>332</v>
      </c>
      <c r="V76" s="29" t="s">
        <v>333</v>
      </c>
      <c r="W76" s="29" t="s">
        <v>334</v>
      </c>
      <c r="X76" s="6" t="s">
        <v>335</v>
      </c>
      <c r="Y76" s="21" t="s">
        <v>336</v>
      </c>
    </row>
    <row r="77" spans="1:25" ht="10.5">
      <c r="A77" s="9"/>
      <c r="B77" s="10"/>
      <c r="C77" s="10"/>
      <c r="D77" s="10"/>
      <c r="E77" s="10"/>
      <c r="F77" s="10"/>
      <c r="G77" s="11"/>
      <c r="H77" s="10"/>
      <c r="I77" s="10"/>
      <c r="J77" s="10"/>
      <c r="K77" s="12"/>
      <c r="L77" s="30"/>
      <c r="M77" s="31"/>
      <c r="N77" s="10"/>
      <c r="O77" s="10"/>
      <c r="P77" s="10"/>
      <c r="Q77" s="10"/>
      <c r="R77" s="39"/>
      <c r="S77" s="31"/>
      <c r="T77" s="31"/>
      <c r="U77" s="31"/>
      <c r="V77" s="31"/>
      <c r="W77" s="31"/>
      <c r="X77" s="10"/>
      <c r="Y77" s="19"/>
    </row>
    <row r="78" spans="1:25" ht="10.5">
      <c r="A78" s="9"/>
      <c r="B78" s="10"/>
      <c r="C78" s="10"/>
      <c r="D78" s="10"/>
      <c r="E78" s="10"/>
      <c r="F78" s="10"/>
      <c r="G78" s="10"/>
      <c r="H78" s="10"/>
      <c r="I78" s="14"/>
      <c r="J78" s="10"/>
      <c r="K78" s="10"/>
      <c r="L78" s="31"/>
      <c r="M78" s="32"/>
      <c r="N78" s="13"/>
      <c r="O78" s="10"/>
      <c r="P78" s="10"/>
      <c r="Q78" s="10"/>
      <c r="R78" s="31"/>
      <c r="S78" s="31"/>
      <c r="T78" s="39"/>
      <c r="U78" s="31"/>
      <c r="V78" s="31"/>
      <c r="W78" s="31"/>
      <c r="X78" s="10"/>
      <c r="Y78" s="19"/>
    </row>
    <row r="79" spans="1:25" ht="10.5">
      <c r="A79" s="9"/>
      <c r="B79" s="10"/>
      <c r="C79" s="10"/>
      <c r="D79" s="10"/>
      <c r="E79" s="10"/>
      <c r="F79" s="10"/>
      <c r="G79" s="10"/>
      <c r="H79" s="10"/>
      <c r="I79" s="14"/>
      <c r="J79" s="10"/>
      <c r="K79" s="10"/>
      <c r="L79" s="31"/>
      <c r="M79" s="32"/>
      <c r="N79" s="13"/>
      <c r="O79" s="10"/>
      <c r="P79" s="10"/>
      <c r="Q79" s="10"/>
      <c r="R79" s="31"/>
      <c r="S79" s="31"/>
      <c r="T79" s="39"/>
      <c r="U79" s="31"/>
      <c r="V79" s="31"/>
      <c r="W79" s="31"/>
      <c r="X79" s="10"/>
      <c r="Y79" s="19"/>
    </row>
    <row r="80" spans="1:25" ht="10.5">
      <c r="A80" s="9"/>
      <c r="B80" s="10"/>
      <c r="C80" s="10"/>
      <c r="D80" s="10"/>
      <c r="E80" s="10"/>
      <c r="F80" s="10"/>
      <c r="G80" s="10"/>
      <c r="H80" s="10"/>
      <c r="I80" s="14"/>
      <c r="J80" s="10"/>
      <c r="K80" s="10"/>
      <c r="L80" s="31"/>
      <c r="M80" s="32"/>
      <c r="N80" s="13"/>
      <c r="O80" s="10"/>
      <c r="P80" s="10"/>
      <c r="Q80" s="10"/>
      <c r="R80" s="31"/>
      <c r="S80" s="31"/>
      <c r="T80" s="39"/>
      <c r="U80" s="31"/>
      <c r="V80" s="31"/>
      <c r="W80" s="31"/>
      <c r="X80" s="10"/>
      <c r="Y80" s="19"/>
    </row>
    <row r="81" spans="1:25" ht="10.5">
      <c r="A81" s="9"/>
      <c r="B81" s="10"/>
      <c r="C81" s="10"/>
      <c r="D81" s="10"/>
      <c r="E81" s="10"/>
      <c r="F81" s="10"/>
      <c r="G81" s="10"/>
      <c r="H81" s="10"/>
      <c r="I81" s="14"/>
      <c r="J81" s="10"/>
      <c r="K81" s="10"/>
      <c r="L81" s="31"/>
      <c r="M81" s="32"/>
      <c r="N81" s="13"/>
      <c r="O81" s="10"/>
      <c r="P81" s="10"/>
      <c r="Q81" s="10"/>
      <c r="R81" s="31"/>
      <c r="S81" s="31"/>
      <c r="T81" s="39"/>
      <c r="U81" s="31"/>
      <c r="V81" s="31"/>
      <c r="W81" s="31"/>
      <c r="X81" s="10"/>
      <c r="Y81" s="19"/>
    </row>
    <row r="82" spans="1:25" ht="10.5">
      <c r="A82" s="15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33"/>
      <c r="M82" s="34"/>
      <c r="N82" s="18"/>
      <c r="O82" s="16"/>
      <c r="P82" s="16"/>
      <c r="Q82" s="16"/>
      <c r="R82" s="33"/>
      <c r="S82" s="33"/>
      <c r="T82" s="40"/>
      <c r="U82" s="33"/>
      <c r="V82" s="33"/>
      <c r="W82" s="33"/>
      <c r="X82" s="16" t="s">
        <v>336</v>
      </c>
      <c r="Y82" s="19">
        <f>SUM(Y77:Y81)</f>
        <v>0</v>
      </c>
    </row>
    <row r="84" spans="1:25" ht="10.5">
      <c r="A84" s="25" t="s">
        <v>200</v>
      </c>
      <c r="B84" s="63" t="s">
        <v>9</v>
      </c>
      <c r="C84" s="63"/>
      <c r="D84" s="63"/>
      <c r="E84" s="63" t="s">
        <v>201</v>
      </c>
      <c r="F84" s="63"/>
      <c r="G84" s="63" t="s">
        <v>16</v>
      </c>
      <c r="H84" s="63"/>
      <c r="I84" s="63"/>
      <c r="J84" s="63"/>
      <c r="K84" s="63"/>
      <c r="L84" s="63" t="s">
        <v>202</v>
      </c>
      <c r="M84" s="63"/>
      <c r="N84" s="63" t="s">
        <v>29</v>
      </c>
      <c r="O84" s="63"/>
      <c r="P84" s="63"/>
      <c r="Q84" s="63"/>
      <c r="R84" s="63" t="s">
        <v>60</v>
      </c>
      <c r="S84" s="63"/>
      <c r="T84" s="63"/>
      <c r="U84" s="63"/>
      <c r="V84" s="63"/>
      <c r="W84" s="63"/>
      <c r="X84" s="63" t="s">
        <v>7</v>
      </c>
      <c r="Y84" s="63"/>
    </row>
    <row r="85" spans="1:25" ht="10.5">
      <c r="A85" s="5" t="s">
        <v>313</v>
      </c>
      <c r="B85" s="6" t="s">
        <v>314</v>
      </c>
      <c r="C85" s="6" t="s">
        <v>315</v>
      </c>
      <c r="D85" s="6" t="s">
        <v>316</v>
      </c>
      <c r="E85" s="6" t="s">
        <v>317</v>
      </c>
      <c r="F85" s="6" t="s">
        <v>318</v>
      </c>
      <c r="G85" s="7" t="s">
        <v>319</v>
      </c>
      <c r="H85" s="6" t="s">
        <v>320</v>
      </c>
      <c r="I85" s="6" t="s">
        <v>321</v>
      </c>
      <c r="J85" s="6" t="s">
        <v>322</v>
      </c>
      <c r="K85" s="8" t="s">
        <v>323</v>
      </c>
      <c r="L85" s="28" t="s">
        <v>324</v>
      </c>
      <c r="M85" s="29" t="s">
        <v>325</v>
      </c>
      <c r="N85" s="6" t="s">
        <v>326</v>
      </c>
      <c r="O85" s="6" t="s">
        <v>327</v>
      </c>
      <c r="P85" s="6" t="s">
        <v>321</v>
      </c>
      <c r="Q85" s="6" t="s">
        <v>328</v>
      </c>
      <c r="R85" s="38" t="s">
        <v>329</v>
      </c>
      <c r="S85" s="29" t="s">
        <v>330</v>
      </c>
      <c r="T85" s="29" t="s">
        <v>331</v>
      </c>
      <c r="U85" s="29" t="s">
        <v>332</v>
      </c>
      <c r="V85" s="29" t="s">
        <v>333</v>
      </c>
      <c r="W85" s="29" t="s">
        <v>334</v>
      </c>
      <c r="X85" s="6" t="s">
        <v>335</v>
      </c>
      <c r="Y85" s="21" t="s">
        <v>336</v>
      </c>
    </row>
    <row r="86" spans="1:25" ht="10.5">
      <c r="A86" s="9">
        <v>39523</v>
      </c>
      <c r="B86" s="10" t="s">
        <v>1134</v>
      </c>
      <c r="C86" s="10" t="s">
        <v>433</v>
      </c>
      <c r="D86" s="10">
        <v>5</v>
      </c>
      <c r="E86" s="10" t="s">
        <v>889</v>
      </c>
      <c r="F86" s="10"/>
      <c r="G86" s="11">
        <v>16</v>
      </c>
      <c r="H86" s="10">
        <v>8</v>
      </c>
      <c r="I86" s="10">
        <v>16</v>
      </c>
      <c r="J86" s="10">
        <v>4</v>
      </c>
      <c r="K86" s="12">
        <v>3</v>
      </c>
      <c r="L86" s="30">
        <v>1</v>
      </c>
      <c r="M86" s="31" t="s">
        <v>596</v>
      </c>
      <c r="N86" s="10">
        <v>56</v>
      </c>
      <c r="O86" s="10" t="s">
        <v>470</v>
      </c>
      <c r="P86" s="10" t="s">
        <v>437</v>
      </c>
      <c r="Q86" s="10"/>
      <c r="R86" s="39">
        <v>0.0012592592592592592</v>
      </c>
      <c r="S86" s="31">
        <v>-1.2</v>
      </c>
      <c r="T86" s="31"/>
      <c r="U86" s="31">
        <v>39605</v>
      </c>
      <c r="V86" s="31" t="s">
        <v>1142</v>
      </c>
      <c r="W86" s="31">
        <v>35</v>
      </c>
      <c r="X86" s="10" t="s">
        <v>523</v>
      </c>
      <c r="Y86" s="19">
        <v>400</v>
      </c>
    </row>
    <row r="87" spans="1:25" ht="10.5">
      <c r="A87" s="9">
        <v>39536</v>
      </c>
      <c r="B87" s="10" t="s">
        <v>1182</v>
      </c>
      <c r="C87" s="10" t="s">
        <v>433</v>
      </c>
      <c r="D87" s="10">
        <v>11</v>
      </c>
      <c r="E87" s="10" t="s">
        <v>1185</v>
      </c>
      <c r="F87" s="10"/>
      <c r="G87" s="11">
        <v>14</v>
      </c>
      <c r="H87" s="10">
        <v>3</v>
      </c>
      <c r="I87" s="10">
        <v>4</v>
      </c>
      <c r="J87" s="10">
        <v>3.5</v>
      </c>
      <c r="K87" s="12">
        <v>1</v>
      </c>
      <c r="L87" s="30">
        <v>2</v>
      </c>
      <c r="M87" s="31" t="s">
        <v>596</v>
      </c>
      <c r="N87" s="10">
        <v>56</v>
      </c>
      <c r="O87" s="10" t="s">
        <v>470</v>
      </c>
      <c r="P87" s="10" t="s">
        <v>437</v>
      </c>
      <c r="Q87" s="10"/>
      <c r="R87" s="39">
        <v>0.0012314814814814816</v>
      </c>
      <c r="S87" s="31">
        <v>0.4</v>
      </c>
      <c r="T87" s="31"/>
      <c r="U87" s="31">
        <v>39606</v>
      </c>
      <c r="V87" s="31" t="s">
        <v>1186</v>
      </c>
      <c r="W87" s="31">
        <v>35.4</v>
      </c>
      <c r="X87" s="10" t="s">
        <v>523</v>
      </c>
      <c r="Y87" s="19">
        <v>360</v>
      </c>
    </row>
    <row r="88" spans="1:25" ht="10.5">
      <c r="A88" s="9">
        <v>39571</v>
      </c>
      <c r="B88" s="10" t="s">
        <v>1331</v>
      </c>
      <c r="C88" s="10" t="s">
        <v>464</v>
      </c>
      <c r="D88" s="10">
        <v>11</v>
      </c>
      <c r="E88" s="10" t="s">
        <v>1332</v>
      </c>
      <c r="F88" s="10"/>
      <c r="G88" s="11">
        <v>16</v>
      </c>
      <c r="H88" s="10">
        <v>3</v>
      </c>
      <c r="I88" s="10">
        <v>5</v>
      </c>
      <c r="J88" s="10">
        <v>5.7</v>
      </c>
      <c r="K88" s="12">
        <v>2</v>
      </c>
      <c r="L88" s="30">
        <v>1</v>
      </c>
      <c r="M88" s="31" t="s">
        <v>596</v>
      </c>
      <c r="N88" s="10">
        <v>56</v>
      </c>
      <c r="O88" s="10" t="s">
        <v>1017</v>
      </c>
      <c r="P88" s="10" t="s">
        <v>460</v>
      </c>
      <c r="Q88" s="10" t="s">
        <v>555</v>
      </c>
      <c r="R88" s="39">
        <v>0.0017002314814814814</v>
      </c>
      <c r="S88" s="31">
        <v>-0.2</v>
      </c>
      <c r="T88" s="31" t="s">
        <v>555</v>
      </c>
      <c r="U88" s="31" t="s">
        <v>1333</v>
      </c>
      <c r="V88" s="31" t="s">
        <v>1334</v>
      </c>
      <c r="W88" s="31">
        <v>34.4</v>
      </c>
      <c r="X88" s="10" t="s">
        <v>1335</v>
      </c>
      <c r="Y88" s="19">
        <v>1800</v>
      </c>
    </row>
    <row r="89" spans="1:25" ht="10.5">
      <c r="A89" s="9">
        <v>39600</v>
      </c>
      <c r="B89" s="10" t="s">
        <v>1412</v>
      </c>
      <c r="C89" s="10" t="s">
        <v>433</v>
      </c>
      <c r="D89" s="10">
        <v>10</v>
      </c>
      <c r="E89" s="10" t="s">
        <v>1413</v>
      </c>
      <c r="F89" s="10"/>
      <c r="G89" s="11">
        <v>18</v>
      </c>
      <c r="H89" s="10">
        <v>4</v>
      </c>
      <c r="I89" s="10">
        <v>8</v>
      </c>
      <c r="J89" s="10">
        <v>8.6</v>
      </c>
      <c r="K89" s="12">
        <v>4</v>
      </c>
      <c r="L89" s="30">
        <v>7</v>
      </c>
      <c r="M89" s="31" t="s">
        <v>596</v>
      </c>
      <c r="N89" s="10">
        <v>57</v>
      </c>
      <c r="O89" s="10" t="s">
        <v>1017</v>
      </c>
      <c r="P89" s="10" t="s">
        <v>437</v>
      </c>
      <c r="Q89" s="10"/>
      <c r="R89" s="39">
        <v>0.0017060185185185184</v>
      </c>
      <c r="S89" s="31">
        <v>0.7</v>
      </c>
      <c r="T89" s="31"/>
      <c r="U89" s="31" t="s">
        <v>1428</v>
      </c>
      <c r="V89" s="31" t="s">
        <v>1415</v>
      </c>
      <c r="W89" s="31">
        <v>35.5</v>
      </c>
      <c r="X89" s="10" t="s">
        <v>1112</v>
      </c>
      <c r="Y89" s="19">
        <v>50</v>
      </c>
    </row>
    <row r="90" spans="1:25" ht="10.5">
      <c r="A90" s="9"/>
      <c r="B90" s="10"/>
      <c r="C90" s="10"/>
      <c r="D90" s="10"/>
      <c r="E90" s="10"/>
      <c r="F90" s="10"/>
      <c r="G90" s="11"/>
      <c r="H90" s="10"/>
      <c r="I90" s="10"/>
      <c r="J90" s="10"/>
      <c r="K90" s="12"/>
      <c r="L90" s="30"/>
      <c r="M90" s="31"/>
      <c r="N90" s="10"/>
      <c r="O90" s="10"/>
      <c r="P90" s="10"/>
      <c r="Q90" s="10"/>
      <c r="R90" s="39"/>
      <c r="S90" s="31"/>
      <c r="T90" s="31"/>
      <c r="U90" s="31"/>
      <c r="V90" s="31"/>
      <c r="W90" s="31"/>
      <c r="X90" s="10"/>
      <c r="Y90" s="19"/>
    </row>
    <row r="91" spans="1:25" ht="10.5">
      <c r="A91" s="15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33"/>
      <c r="M91" s="34"/>
      <c r="N91" s="18"/>
      <c r="O91" s="16"/>
      <c r="P91" s="16"/>
      <c r="Q91" s="16"/>
      <c r="R91" s="33"/>
      <c r="S91" s="33"/>
      <c r="T91" s="40"/>
      <c r="U91" s="33"/>
      <c r="V91" s="33"/>
      <c r="W91" s="33"/>
      <c r="X91" s="16" t="s">
        <v>336</v>
      </c>
      <c r="Y91" s="19">
        <f>SUM(Y86:Y90)</f>
        <v>2610</v>
      </c>
    </row>
    <row r="93" spans="1:25" ht="10.5">
      <c r="A93" s="25" t="s">
        <v>377</v>
      </c>
      <c r="B93" s="63" t="s">
        <v>9</v>
      </c>
      <c r="C93" s="63"/>
      <c r="D93" s="63"/>
      <c r="E93" s="63" t="s">
        <v>106</v>
      </c>
      <c r="F93" s="63"/>
      <c r="G93" s="63" t="s">
        <v>70</v>
      </c>
      <c r="H93" s="63"/>
      <c r="I93" s="63"/>
      <c r="J93" s="63"/>
      <c r="K93" s="63"/>
      <c r="L93" s="63" t="s">
        <v>203</v>
      </c>
      <c r="M93" s="63"/>
      <c r="N93" s="63" t="s">
        <v>22</v>
      </c>
      <c r="O93" s="63"/>
      <c r="P93" s="63"/>
      <c r="Q93" s="63"/>
      <c r="R93" s="63" t="s">
        <v>302</v>
      </c>
      <c r="S93" s="63"/>
      <c r="T93" s="63"/>
      <c r="U93" s="63"/>
      <c r="V93" s="63"/>
      <c r="W93" s="63"/>
      <c r="X93" s="63" t="s">
        <v>7</v>
      </c>
      <c r="Y93" s="63"/>
    </row>
    <row r="94" spans="1:25" ht="10.5">
      <c r="A94" s="5" t="s">
        <v>313</v>
      </c>
      <c r="B94" s="6" t="s">
        <v>314</v>
      </c>
      <c r="C94" s="6" t="s">
        <v>315</v>
      </c>
      <c r="D94" s="6" t="s">
        <v>316</v>
      </c>
      <c r="E94" s="6" t="s">
        <v>317</v>
      </c>
      <c r="F94" s="6" t="s">
        <v>318</v>
      </c>
      <c r="G94" s="7" t="s">
        <v>319</v>
      </c>
      <c r="H94" s="6" t="s">
        <v>320</v>
      </c>
      <c r="I94" s="6" t="s">
        <v>321</v>
      </c>
      <c r="J94" s="6" t="s">
        <v>322</v>
      </c>
      <c r="K94" s="8" t="s">
        <v>323</v>
      </c>
      <c r="L94" s="28" t="s">
        <v>324</v>
      </c>
      <c r="M94" s="29" t="s">
        <v>325</v>
      </c>
      <c r="N94" s="6" t="s">
        <v>326</v>
      </c>
      <c r="O94" s="6" t="s">
        <v>327</v>
      </c>
      <c r="P94" s="6" t="s">
        <v>321</v>
      </c>
      <c r="Q94" s="6" t="s">
        <v>328</v>
      </c>
      <c r="R94" s="38" t="s">
        <v>329</v>
      </c>
      <c r="S94" s="29" t="s">
        <v>330</v>
      </c>
      <c r="T94" s="29" t="s">
        <v>331</v>
      </c>
      <c r="U94" s="29" t="s">
        <v>332</v>
      </c>
      <c r="V94" s="29" t="s">
        <v>333</v>
      </c>
      <c r="W94" s="29" t="s">
        <v>334</v>
      </c>
      <c r="X94" s="6" t="s">
        <v>335</v>
      </c>
      <c r="Y94" s="21" t="s">
        <v>336</v>
      </c>
    </row>
    <row r="95" spans="1:25" ht="10.5">
      <c r="A95" s="9">
        <v>39480</v>
      </c>
      <c r="B95" s="10" t="s">
        <v>996</v>
      </c>
      <c r="C95" s="10" t="s">
        <v>464</v>
      </c>
      <c r="D95" s="10">
        <v>6</v>
      </c>
      <c r="E95" s="10" t="s">
        <v>889</v>
      </c>
      <c r="F95" s="10"/>
      <c r="G95" s="11">
        <v>15</v>
      </c>
      <c r="H95" s="10">
        <v>5</v>
      </c>
      <c r="I95" s="10">
        <v>9</v>
      </c>
      <c r="J95" s="10">
        <v>2</v>
      </c>
      <c r="K95" s="12">
        <v>1</v>
      </c>
      <c r="L95" s="30">
        <v>7</v>
      </c>
      <c r="M95" s="31" t="s">
        <v>596</v>
      </c>
      <c r="N95" s="10">
        <v>56</v>
      </c>
      <c r="O95" s="10" t="s">
        <v>649</v>
      </c>
      <c r="P95" s="10" t="s">
        <v>437</v>
      </c>
      <c r="Q95" s="10"/>
      <c r="R95" s="39">
        <v>0.0014756944444444444</v>
      </c>
      <c r="S95" s="31">
        <v>1</v>
      </c>
      <c r="T95" s="31"/>
      <c r="U95" s="31" t="s">
        <v>1004</v>
      </c>
      <c r="V95" s="31" t="s">
        <v>1005</v>
      </c>
      <c r="W95" s="31">
        <v>35.3</v>
      </c>
      <c r="X95" s="10" t="s">
        <v>473</v>
      </c>
      <c r="Y95" s="19">
        <v>10</v>
      </c>
    </row>
    <row r="96" spans="1:25" ht="10.5">
      <c r="A96" s="9">
        <v>39558</v>
      </c>
      <c r="B96" s="10" t="s">
        <v>1250</v>
      </c>
      <c r="C96" s="10" t="s">
        <v>433</v>
      </c>
      <c r="D96" s="10">
        <v>6</v>
      </c>
      <c r="E96" s="10" t="s">
        <v>872</v>
      </c>
      <c r="F96" s="10"/>
      <c r="G96" s="11">
        <v>18</v>
      </c>
      <c r="H96" s="10">
        <v>8</v>
      </c>
      <c r="I96" s="10">
        <v>17</v>
      </c>
      <c r="J96" s="10">
        <v>10</v>
      </c>
      <c r="K96" s="12">
        <v>5</v>
      </c>
      <c r="L96" s="30">
        <v>6</v>
      </c>
      <c r="M96" s="31" t="s">
        <v>1262</v>
      </c>
      <c r="N96" s="10">
        <v>56</v>
      </c>
      <c r="O96" s="10" t="s">
        <v>436</v>
      </c>
      <c r="P96" s="10" t="s">
        <v>437</v>
      </c>
      <c r="Q96" s="10"/>
      <c r="R96" s="39">
        <v>0.0011192129629629631</v>
      </c>
      <c r="S96" s="31">
        <v>0.9</v>
      </c>
      <c r="T96" s="31"/>
      <c r="U96" s="31">
        <v>39667</v>
      </c>
      <c r="V96" s="31" t="s">
        <v>1251</v>
      </c>
      <c r="W96" s="31">
        <v>36</v>
      </c>
      <c r="X96" s="10" t="s">
        <v>1263</v>
      </c>
      <c r="Y96" s="19">
        <v>10</v>
      </c>
    </row>
    <row r="97" spans="1:25" ht="10.5">
      <c r="A97" s="9"/>
      <c r="B97" s="10"/>
      <c r="C97" s="10"/>
      <c r="D97" s="10"/>
      <c r="E97" s="10"/>
      <c r="F97" s="10"/>
      <c r="G97" s="11"/>
      <c r="H97" s="10"/>
      <c r="I97" s="10"/>
      <c r="J97" s="10"/>
      <c r="K97" s="12"/>
      <c r="L97" s="30"/>
      <c r="M97" s="31"/>
      <c r="N97" s="10"/>
      <c r="O97" s="10"/>
      <c r="P97" s="10"/>
      <c r="Q97" s="10"/>
      <c r="R97" s="39"/>
      <c r="S97" s="31"/>
      <c r="T97" s="31"/>
      <c r="U97" s="31"/>
      <c r="V97" s="31"/>
      <c r="W97" s="31"/>
      <c r="X97" s="10"/>
      <c r="Y97" s="19"/>
    </row>
    <row r="98" spans="1:25" ht="10.5">
      <c r="A98" s="9"/>
      <c r="B98" s="10"/>
      <c r="C98" s="10"/>
      <c r="D98" s="10"/>
      <c r="E98" s="10"/>
      <c r="F98" s="10"/>
      <c r="G98" s="11"/>
      <c r="H98" s="10"/>
      <c r="I98" s="10"/>
      <c r="J98" s="10"/>
      <c r="K98" s="12"/>
      <c r="L98" s="30"/>
      <c r="M98" s="31"/>
      <c r="N98" s="10"/>
      <c r="O98" s="10"/>
      <c r="P98" s="10"/>
      <c r="Q98" s="10"/>
      <c r="R98" s="39"/>
      <c r="S98" s="31"/>
      <c r="T98" s="31"/>
      <c r="U98" s="31"/>
      <c r="V98" s="31"/>
      <c r="W98" s="31"/>
      <c r="X98" s="10"/>
      <c r="Y98" s="19"/>
    </row>
    <row r="99" spans="1:25" ht="10.5">
      <c r="A99" s="9"/>
      <c r="B99" s="10"/>
      <c r="C99" s="10"/>
      <c r="D99" s="10"/>
      <c r="E99" s="10"/>
      <c r="F99" s="10"/>
      <c r="G99" s="11"/>
      <c r="H99" s="10"/>
      <c r="I99" s="10"/>
      <c r="J99" s="10"/>
      <c r="K99" s="12"/>
      <c r="L99" s="30"/>
      <c r="M99" s="31"/>
      <c r="N99" s="10"/>
      <c r="O99" s="10"/>
      <c r="P99" s="10"/>
      <c r="Q99" s="10"/>
      <c r="R99" s="39"/>
      <c r="S99" s="31"/>
      <c r="T99" s="31"/>
      <c r="U99" s="31"/>
      <c r="V99" s="31"/>
      <c r="W99" s="31"/>
      <c r="X99" s="10"/>
      <c r="Y99" s="19"/>
    </row>
    <row r="100" spans="1:25" ht="10.5">
      <c r="A100" s="15"/>
      <c r="B100" s="16"/>
      <c r="C100" s="16"/>
      <c r="D100" s="16"/>
      <c r="E100" s="16"/>
      <c r="F100" s="16"/>
      <c r="G100" s="16"/>
      <c r="H100" s="16"/>
      <c r="I100" s="17"/>
      <c r="J100" s="16"/>
      <c r="K100" s="16"/>
      <c r="L100" s="33"/>
      <c r="M100" s="34"/>
      <c r="N100" s="18"/>
      <c r="O100" s="16"/>
      <c r="P100" s="16"/>
      <c r="Q100" s="16"/>
      <c r="R100" s="33"/>
      <c r="S100" s="33"/>
      <c r="T100" s="40"/>
      <c r="U100" s="33"/>
      <c r="V100" s="33"/>
      <c r="W100" s="33"/>
      <c r="X100" s="16" t="s">
        <v>336</v>
      </c>
      <c r="Y100" s="19">
        <f>SUM(Y95:Y99)</f>
        <v>20</v>
      </c>
    </row>
    <row r="102" spans="1:25" ht="10.5">
      <c r="A102" s="25" t="s">
        <v>378</v>
      </c>
      <c r="B102" s="63" t="s">
        <v>9</v>
      </c>
      <c r="C102" s="63"/>
      <c r="D102" s="63"/>
      <c r="E102" s="63" t="s">
        <v>204</v>
      </c>
      <c r="F102" s="63"/>
      <c r="G102" s="63" t="s">
        <v>107</v>
      </c>
      <c r="H102" s="63"/>
      <c r="I102" s="63"/>
      <c r="J102" s="63"/>
      <c r="K102" s="63"/>
      <c r="L102" s="63" t="s">
        <v>205</v>
      </c>
      <c r="M102" s="63"/>
      <c r="N102" s="63" t="s">
        <v>206</v>
      </c>
      <c r="O102" s="63"/>
      <c r="P102" s="63"/>
      <c r="Q102" s="63"/>
      <c r="R102" s="63" t="s">
        <v>6</v>
      </c>
      <c r="S102" s="63"/>
      <c r="T102" s="63"/>
      <c r="U102" s="63"/>
      <c r="V102" s="63"/>
      <c r="W102" s="63"/>
      <c r="X102" s="63" t="s">
        <v>7</v>
      </c>
      <c r="Y102" s="63"/>
    </row>
    <row r="103" spans="1:25" ht="10.5">
      <c r="A103" s="5" t="s">
        <v>313</v>
      </c>
      <c r="B103" s="6" t="s">
        <v>314</v>
      </c>
      <c r="C103" s="6" t="s">
        <v>315</v>
      </c>
      <c r="D103" s="6" t="s">
        <v>316</v>
      </c>
      <c r="E103" s="6" t="s">
        <v>317</v>
      </c>
      <c r="F103" s="6" t="s">
        <v>318</v>
      </c>
      <c r="G103" s="7" t="s">
        <v>319</v>
      </c>
      <c r="H103" s="6" t="s">
        <v>320</v>
      </c>
      <c r="I103" s="6" t="s">
        <v>321</v>
      </c>
      <c r="J103" s="6" t="s">
        <v>322</v>
      </c>
      <c r="K103" s="8" t="s">
        <v>323</v>
      </c>
      <c r="L103" s="28" t="s">
        <v>324</v>
      </c>
      <c r="M103" s="29" t="s">
        <v>325</v>
      </c>
      <c r="N103" s="6" t="s">
        <v>326</v>
      </c>
      <c r="O103" s="6" t="s">
        <v>327</v>
      </c>
      <c r="P103" s="6" t="s">
        <v>321</v>
      </c>
      <c r="Q103" s="6" t="s">
        <v>328</v>
      </c>
      <c r="R103" s="38" t="s">
        <v>329</v>
      </c>
      <c r="S103" s="29" t="s">
        <v>330</v>
      </c>
      <c r="T103" s="29" t="s">
        <v>331</v>
      </c>
      <c r="U103" s="29" t="s">
        <v>332</v>
      </c>
      <c r="V103" s="29" t="s">
        <v>333</v>
      </c>
      <c r="W103" s="29" t="s">
        <v>334</v>
      </c>
      <c r="X103" s="6" t="s">
        <v>335</v>
      </c>
      <c r="Y103" s="21" t="s">
        <v>336</v>
      </c>
    </row>
    <row r="104" spans="1:25" ht="10.5">
      <c r="A104" s="9" t="s">
        <v>1423</v>
      </c>
      <c r="B104" s="10"/>
      <c r="C104" s="10"/>
      <c r="D104" s="10"/>
      <c r="E104" s="10"/>
      <c r="F104" s="10"/>
      <c r="G104" s="11"/>
      <c r="H104" s="10"/>
      <c r="I104" s="10"/>
      <c r="J104" s="10"/>
      <c r="K104" s="12"/>
      <c r="L104" s="30"/>
      <c r="M104" s="31"/>
      <c r="N104" s="10"/>
      <c r="O104" s="10"/>
      <c r="P104" s="10"/>
      <c r="Q104" s="10"/>
      <c r="R104" s="39"/>
      <c r="S104" s="31"/>
      <c r="T104" s="31"/>
      <c r="U104" s="31"/>
      <c r="V104" s="31"/>
      <c r="W104" s="31"/>
      <c r="X104" s="10"/>
      <c r="Y104" s="19">
        <v>100</v>
      </c>
    </row>
    <row r="105" spans="1:25" ht="10.5">
      <c r="A105" s="9"/>
      <c r="B105" s="10"/>
      <c r="C105" s="10"/>
      <c r="D105" s="10"/>
      <c r="E105" s="10"/>
      <c r="F105" s="10"/>
      <c r="G105" s="10"/>
      <c r="H105" s="10"/>
      <c r="I105" s="14"/>
      <c r="J105" s="10"/>
      <c r="K105" s="10"/>
      <c r="L105" s="31"/>
      <c r="M105" s="32"/>
      <c r="N105" s="13"/>
      <c r="O105" s="10"/>
      <c r="P105" s="10"/>
      <c r="Q105" s="10"/>
      <c r="R105" s="31"/>
      <c r="S105" s="31"/>
      <c r="T105" s="39"/>
      <c r="U105" s="31"/>
      <c r="V105" s="31"/>
      <c r="W105" s="31"/>
      <c r="X105" s="10"/>
      <c r="Y105" s="19"/>
    </row>
    <row r="106" spans="1:25" ht="10.5">
      <c r="A106" s="9"/>
      <c r="B106" s="10"/>
      <c r="C106" s="10"/>
      <c r="D106" s="10"/>
      <c r="E106" s="10"/>
      <c r="F106" s="10"/>
      <c r="G106" s="10"/>
      <c r="H106" s="10"/>
      <c r="I106" s="14"/>
      <c r="J106" s="10"/>
      <c r="K106" s="10"/>
      <c r="L106" s="31"/>
      <c r="M106" s="32"/>
      <c r="N106" s="13"/>
      <c r="O106" s="10"/>
      <c r="P106" s="10"/>
      <c r="Q106" s="10"/>
      <c r="R106" s="31"/>
      <c r="S106" s="31"/>
      <c r="T106" s="39"/>
      <c r="U106" s="31"/>
      <c r="V106" s="31"/>
      <c r="W106" s="31"/>
      <c r="X106" s="10"/>
      <c r="Y106" s="19"/>
    </row>
    <row r="107" spans="1:25" ht="10.5">
      <c r="A107" s="9"/>
      <c r="B107" s="10"/>
      <c r="C107" s="10"/>
      <c r="D107" s="10"/>
      <c r="E107" s="10"/>
      <c r="F107" s="10"/>
      <c r="G107" s="10"/>
      <c r="H107" s="10"/>
      <c r="I107" s="14"/>
      <c r="J107" s="10"/>
      <c r="K107" s="10"/>
      <c r="L107" s="31"/>
      <c r="M107" s="32"/>
      <c r="N107" s="13"/>
      <c r="O107" s="10"/>
      <c r="P107" s="10"/>
      <c r="Q107" s="10"/>
      <c r="R107" s="31"/>
      <c r="S107" s="31"/>
      <c r="T107" s="39"/>
      <c r="U107" s="31"/>
      <c r="V107" s="31"/>
      <c r="W107" s="31"/>
      <c r="X107" s="10"/>
      <c r="Y107" s="19"/>
    </row>
    <row r="108" spans="1:25" ht="10.5">
      <c r="A108" s="9"/>
      <c r="B108" s="10"/>
      <c r="C108" s="10"/>
      <c r="D108" s="10"/>
      <c r="E108" s="10"/>
      <c r="F108" s="10"/>
      <c r="G108" s="10"/>
      <c r="H108" s="10"/>
      <c r="I108" s="14"/>
      <c r="J108" s="10"/>
      <c r="K108" s="10"/>
      <c r="L108" s="31"/>
      <c r="M108" s="32"/>
      <c r="N108" s="13"/>
      <c r="O108" s="10"/>
      <c r="P108" s="10"/>
      <c r="Q108" s="10"/>
      <c r="R108" s="31"/>
      <c r="S108" s="31"/>
      <c r="T108" s="39"/>
      <c r="U108" s="31"/>
      <c r="V108" s="31"/>
      <c r="W108" s="31"/>
      <c r="X108" s="10"/>
      <c r="Y108" s="19"/>
    </row>
    <row r="109" spans="1:25" ht="10.5">
      <c r="A109" s="15"/>
      <c r="B109" s="16"/>
      <c r="C109" s="16"/>
      <c r="D109" s="16"/>
      <c r="E109" s="16"/>
      <c r="F109" s="16"/>
      <c r="G109" s="16"/>
      <c r="H109" s="16"/>
      <c r="I109" s="17"/>
      <c r="J109" s="16"/>
      <c r="K109" s="16"/>
      <c r="L109" s="33"/>
      <c r="M109" s="34"/>
      <c r="N109" s="18"/>
      <c r="O109" s="16"/>
      <c r="P109" s="16"/>
      <c r="Q109" s="16"/>
      <c r="R109" s="33"/>
      <c r="S109" s="33"/>
      <c r="T109" s="40"/>
      <c r="U109" s="33"/>
      <c r="V109" s="33"/>
      <c r="W109" s="33"/>
      <c r="X109" s="16" t="s">
        <v>336</v>
      </c>
      <c r="Y109" s="19">
        <f>SUM(Y104:Y108)</f>
        <v>100</v>
      </c>
    </row>
    <row r="111" spans="1:25" ht="10.5">
      <c r="A111" s="41" t="s">
        <v>207</v>
      </c>
      <c r="B111" s="65" t="s">
        <v>9</v>
      </c>
      <c r="C111" s="65"/>
      <c r="D111" s="65"/>
      <c r="E111" s="65" t="s">
        <v>35</v>
      </c>
      <c r="F111" s="65"/>
      <c r="G111" s="65" t="s">
        <v>52</v>
      </c>
      <c r="H111" s="65"/>
      <c r="I111" s="65"/>
      <c r="J111" s="65"/>
      <c r="K111" s="65"/>
      <c r="L111" s="65" t="s">
        <v>208</v>
      </c>
      <c r="M111" s="65"/>
      <c r="N111" s="65" t="s">
        <v>209</v>
      </c>
      <c r="O111" s="65"/>
      <c r="P111" s="65"/>
      <c r="Q111" s="65"/>
      <c r="R111" s="65" t="s">
        <v>210</v>
      </c>
      <c r="S111" s="65"/>
      <c r="T111" s="65"/>
      <c r="U111" s="65"/>
      <c r="V111" s="65"/>
      <c r="W111" s="65"/>
      <c r="X111" s="65" t="s">
        <v>211</v>
      </c>
      <c r="Y111" s="65"/>
    </row>
    <row r="112" spans="1:25" ht="10.5">
      <c r="A112" s="5" t="s">
        <v>313</v>
      </c>
      <c r="B112" s="6" t="s">
        <v>314</v>
      </c>
      <c r="C112" s="6" t="s">
        <v>315</v>
      </c>
      <c r="D112" s="6" t="s">
        <v>316</v>
      </c>
      <c r="E112" s="6" t="s">
        <v>317</v>
      </c>
      <c r="F112" s="6" t="s">
        <v>318</v>
      </c>
      <c r="G112" s="7" t="s">
        <v>319</v>
      </c>
      <c r="H112" s="6" t="s">
        <v>320</v>
      </c>
      <c r="I112" s="6" t="s">
        <v>321</v>
      </c>
      <c r="J112" s="6" t="s">
        <v>322</v>
      </c>
      <c r="K112" s="8" t="s">
        <v>323</v>
      </c>
      <c r="L112" s="28" t="s">
        <v>324</v>
      </c>
      <c r="M112" s="29" t="s">
        <v>325</v>
      </c>
      <c r="N112" s="6" t="s">
        <v>326</v>
      </c>
      <c r="O112" s="6" t="s">
        <v>327</v>
      </c>
      <c r="P112" s="6" t="s">
        <v>321</v>
      </c>
      <c r="Q112" s="6" t="s">
        <v>328</v>
      </c>
      <c r="R112" s="38" t="s">
        <v>329</v>
      </c>
      <c r="S112" s="29" t="s">
        <v>330</v>
      </c>
      <c r="T112" s="29" t="s">
        <v>331</v>
      </c>
      <c r="U112" s="29" t="s">
        <v>332</v>
      </c>
      <c r="V112" s="29" t="s">
        <v>333</v>
      </c>
      <c r="W112" s="29" t="s">
        <v>334</v>
      </c>
      <c r="X112" s="6" t="s">
        <v>335</v>
      </c>
      <c r="Y112" s="21" t="s">
        <v>336</v>
      </c>
    </row>
    <row r="113" spans="1:25" ht="10.5">
      <c r="A113" s="9">
        <v>39390</v>
      </c>
      <c r="B113" s="10" t="s">
        <v>685</v>
      </c>
      <c r="C113" s="10" t="s">
        <v>433</v>
      </c>
      <c r="D113" s="10">
        <v>5</v>
      </c>
      <c r="E113" s="10" t="s">
        <v>434</v>
      </c>
      <c r="F113" s="10"/>
      <c r="G113" s="11">
        <v>12</v>
      </c>
      <c r="H113" s="10">
        <v>7</v>
      </c>
      <c r="I113" s="10">
        <v>10</v>
      </c>
      <c r="J113" s="10">
        <v>3.8</v>
      </c>
      <c r="K113" s="12">
        <v>2</v>
      </c>
      <c r="L113" s="30">
        <v>6</v>
      </c>
      <c r="M113" s="31" t="s">
        <v>529</v>
      </c>
      <c r="N113" s="10">
        <v>55</v>
      </c>
      <c r="O113" s="10" t="s">
        <v>459</v>
      </c>
      <c r="P113" s="10" t="s">
        <v>437</v>
      </c>
      <c r="Q113" s="10" t="s">
        <v>555</v>
      </c>
      <c r="R113" s="39">
        <v>0.0009733796296296296</v>
      </c>
      <c r="S113" s="31">
        <v>0.5</v>
      </c>
      <c r="T113" s="31" t="s">
        <v>555</v>
      </c>
      <c r="U113" s="31">
        <v>39397</v>
      </c>
      <c r="V113" s="31" t="s">
        <v>742</v>
      </c>
      <c r="W113" s="31">
        <v>34.8</v>
      </c>
      <c r="X113" s="10" t="s">
        <v>518</v>
      </c>
      <c r="Y113" s="19">
        <v>0</v>
      </c>
    </row>
    <row r="114" spans="1:25" ht="10.5">
      <c r="A114" s="9">
        <v>39409</v>
      </c>
      <c r="B114" s="10" t="s">
        <v>743</v>
      </c>
      <c r="C114" s="10" t="s">
        <v>433</v>
      </c>
      <c r="D114" s="10">
        <v>1</v>
      </c>
      <c r="E114" s="10" t="s">
        <v>465</v>
      </c>
      <c r="F114" s="10"/>
      <c r="G114" s="11">
        <v>14</v>
      </c>
      <c r="H114" s="10">
        <v>1</v>
      </c>
      <c r="I114" s="10">
        <v>1</v>
      </c>
      <c r="J114" s="10">
        <v>1.9</v>
      </c>
      <c r="K114" s="12">
        <v>1</v>
      </c>
      <c r="L114" s="30">
        <v>1</v>
      </c>
      <c r="M114" s="31" t="s">
        <v>441</v>
      </c>
      <c r="N114" s="10">
        <v>55</v>
      </c>
      <c r="O114" s="10" t="s">
        <v>744</v>
      </c>
      <c r="P114" s="10" t="s">
        <v>437</v>
      </c>
      <c r="Q114" s="10"/>
      <c r="R114" s="39">
        <v>0.0011655092592592591</v>
      </c>
      <c r="S114" s="31">
        <v>-0.6</v>
      </c>
      <c r="T114" s="31"/>
      <c r="U114" s="31">
        <v>39144</v>
      </c>
      <c r="V114" s="31" t="s">
        <v>745</v>
      </c>
      <c r="W114" s="31">
        <v>37.5</v>
      </c>
      <c r="X114" s="10" t="s">
        <v>746</v>
      </c>
      <c r="Y114" s="19">
        <v>0</v>
      </c>
    </row>
    <row r="115" spans="1:25" ht="10.5">
      <c r="A115" s="9">
        <v>39599</v>
      </c>
      <c r="B115" s="10" t="s">
        <v>1424</v>
      </c>
      <c r="C115" s="10" t="s">
        <v>458</v>
      </c>
      <c r="D115" s="10">
        <v>9</v>
      </c>
      <c r="E115" s="10" t="s">
        <v>1425</v>
      </c>
      <c r="F115" s="10"/>
      <c r="G115" s="11">
        <v>11</v>
      </c>
      <c r="H115" s="10">
        <v>8</v>
      </c>
      <c r="I115" s="10">
        <v>10</v>
      </c>
      <c r="J115" s="10">
        <v>12.9</v>
      </c>
      <c r="K115" s="12">
        <v>5</v>
      </c>
      <c r="L115" s="30">
        <v>11</v>
      </c>
      <c r="M115" s="31" t="s">
        <v>469</v>
      </c>
      <c r="N115" s="10">
        <v>56</v>
      </c>
      <c r="O115" s="10" t="s">
        <v>436</v>
      </c>
      <c r="P115" s="10" t="s">
        <v>640</v>
      </c>
      <c r="Q115" s="10"/>
      <c r="R115" s="39">
        <v>0.0011608796296296295</v>
      </c>
      <c r="S115" s="31">
        <v>2.8</v>
      </c>
      <c r="T115" s="31"/>
      <c r="U115" s="31">
        <v>39731</v>
      </c>
      <c r="V115" s="31" t="s">
        <v>1426</v>
      </c>
      <c r="W115" s="31">
        <v>38.7</v>
      </c>
      <c r="X115" s="10" t="s">
        <v>1427</v>
      </c>
      <c r="Y115" s="19">
        <v>20</v>
      </c>
    </row>
    <row r="116" spans="1:25" ht="10.5">
      <c r="A116" s="9"/>
      <c r="B116" s="10"/>
      <c r="C116" s="10"/>
      <c r="D116" s="10"/>
      <c r="E116" s="10"/>
      <c r="F116" s="10"/>
      <c r="G116" s="11"/>
      <c r="H116" s="10"/>
      <c r="I116" s="10"/>
      <c r="J116" s="10"/>
      <c r="K116" s="12"/>
      <c r="L116" s="30"/>
      <c r="M116" s="31"/>
      <c r="N116" s="10"/>
      <c r="O116" s="10"/>
      <c r="P116" s="10"/>
      <c r="Q116" s="10"/>
      <c r="R116" s="39"/>
      <c r="S116" s="31"/>
      <c r="T116" s="31"/>
      <c r="U116" s="31"/>
      <c r="V116" s="31"/>
      <c r="W116" s="31"/>
      <c r="X116" s="10"/>
      <c r="Y116" s="19"/>
    </row>
    <row r="117" spans="1:25" ht="10.5">
      <c r="A117" s="9"/>
      <c r="B117" s="10"/>
      <c r="C117" s="10"/>
      <c r="D117" s="10"/>
      <c r="E117" s="10"/>
      <c r="F117" s="10"/>
      <c r="G117" s="11"/>
      <c r="H117" s="10"/>
      <c r="I117" s="10"/>
      <c r="J117" s="10"/>
      <c r="K117" s="12"/>
      <c r="L117" s="30"/>
      <c r="M117" s="31"/>
      <c r="N117" s="10"/>
      <c r="O117" s="10"/>
      <c r="P117" s="10"/>
      <c r="Q117" s="10"/>
      <c r="R117" s="39"/>
      <c r="S117" s="31"/>
      <c r="T117" s="31"/>
      <c r="U117" s="31"/>
      <c r="V117" s="31"/>
      <c r="W117" s="31"/>
      <c r="X117" s="10"/>
      <c r="Y117" s="19"/>
    </row>
    <row r="118" spans="1:25" ht="10.5">
      <c r="A118" s="15"/>
      <c r="B118" s="16"/>
      <c r="C118" s="16"/>
      <c r="D118" s="16"/>
      <c r="E118" s="16"/>
      <c r="F118" s="16"/>
      <c r="G118" s="16"/>
      <c r="H118" s="16"/>
      <c r="I118" s="17"/>
      <c r="J118" s="16"/>
      <c r="K118" s="16"/>
      <c r="L118" s="33"/>
      <c r="M118" s="34"/>
      <c r="N118" s="18"/>
      <c r="O118" s="16"/>
      <c r="P118" s="16"/>
      <c r="Q118" s="16"/>
      <c r="R118" s="33"/>
      <c r="S118" s="33"/>
      <c r="T118" s="40"/>
      <c r="U118" s="33"/>
      <c r="V118" s="33"/>
      <c r="W118" s="33"/>
      <c r="X118" s="16" t="s">
        <v>336</v>
      </c>
      <c r="Y118" s="19">
        <f>SUM(Y113:Y117)</f>
        <v>20</v>
      </c>
    </row>
  </sheetData>
  <mergeCells count="78">
    <mergeCell ref="N102:Q102"/>
    <mergeCell ref="R102:W102"/>
    <mergeCell ref="X102:Y102"/>
    <mergeCell ref="B111:D111"/>
    <mergeCell ref="E111:F111"/>
    <mergeCell ref="G111:K111"/>
    <mergeCell ref="L111:M111"/>
    <mergeCell ref="N111:Q111"/>
    <mergeCell ref="R111:W111"/>
    <mergeCell ref="X111:Y111"/>
    <mergeCell ref="B102:D102"/>
    <mergeCell ref="E102:F102"/>
    <mergeCell ref="G102:K102"/>
    <mergeCell ref="L102:M102"/>
    <mergeCell ref="N84:Q84"/>
    <mergeCell ref="R84:W84"/>
    <mergeCell ref="X84:Y84"/>
    <mergeCell ref="B93:D93"/>
    <mergeCell ref="E93:F93"/>
    <mergeCell ref="G93:K93"/>
    <mergeCell ref="L93:M93"/>
    <mergeCell ref="N93:Q93"/>
    <mergeCell ref="R93:W93"/>
    <mergeCell ref="X93:Y93"/>
    <mergeCell ref="B84:D84"/>
    <mergeCell ref="E84:F84"/>
    <mergeCell ref="G84:K84"/>
    <mergeCell ref="L84:M84"/>
    <mergeCell ref="N62:Q62"/>
    <mergeCell ref="R62:W62"/>
    <mergeCell ref="X62:Y62"/>
    <mergeCell ref="B75:D75"/>
    <mergeCell ref="E75:F75"/>
    <mergeCell ref="G75:K75"/>
    <mergeCell ref="L75:M75"/>
    <mergeCell ref="N75:Q75"/>
    <mergeCell ref="R75:W75"/>
    <mergeCell ref="X75:Y75"/>
    <mergeCell ref="B62:D62"/>
    <mergeCell ref="E62:F62"/>
    <mergeCell ref="G62:K62"/>
    <mergeCell ref="L62:M62"/>
    <mergeCell ref="N43:Q43"/>
    <mergeCell ref="R43:W43"/>
    <mergeCell ref="X43:Y43"/>
    <mergeCell ref="B52:D52"/>
    <mergeCell ref="E52:F52"/>
    <mergeCell ref="G52:K52"/>
    <mergeCell ref="L52:M52"/>
    <mergeCell ref="N52:Q52"/>
    <mergeCell ref="R52:W52"/>
    <mergeCell ref="X52:Y52"/>
    <mergeCell ref="B43:D43"/>
    <mergeCell ref="E43:F43"/>
    <mergeCell ref="G43:K43"/>
    <mergeCell ref="L43:M43"/>
    <mergeCell ref="N15:Q15"/>
    <mergeCell ref="R15:W15"/>
    <mergeCell ref="X15:Y15"/>
    <mergeCell ref="B30:D30"/>
    <mergeCell ref="E30:F30"/>
    <mergeCell ref="G30:K30"/>
    <mergeCell ref="L30:M30"/>
    <mergeCell ref="N30:Q30"/>
    <mergeCell ref="R30:W30"/>
    <mergeCell ref="X30:Y30"/>
    <mergeCell ref="B15:D15"/>
    <mergeCell ref="E15:F15"/>
    <mergeCell ref="G15:K15"/>
    <mergeCell ref="L15:M15"/>
    <mergeCell ref="L4:M4"/>
    <mergeCell ref="N4:Q4"/>
    <mergeCell ref="R4:W4"/>
    <mergeCell ref="X4:Y4"/>
    <mergeCell ref="A1:E2"/>
    <mergeCell ref="B4:D4"/>
    <mergeCell ref="E4:F4"/>
    <mergeCell ref="G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1"/>
  <sheetViews>
    <sheetView workbookViewId="0" topLeftCell="A1">
      <selection activeCell="K3" sqref="K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305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9</v>
      </c>
      <c r="H2" s="54"/>
      <c r="I2" s="54"/>
      <c r="J2" s="54">
        <v>3</v>
      </c>
      <c r="K2" s="54">
        <v>8</v>
      </c>
      <c r="L2" s="55">
        <v>30</v>
      </c>
      <c r="M2" s="42">
        <f>SUM(Y11,Y23,Y33,Y50,Y60,Y69,Y80,Y92,Y103,Y112,Y121)</f>
        <v>12760</v>
      </c>
    </row>
    <row r="4" spans="1:25" ht="10.5">
      <c r="A4" s="25" t="s">
        <v>212</v>
      </c>
      <c r="B4" s="63" t="s">
        <v>9</v>
      </c>
      <c r="C4" s="63"/>
      <c r="D4" s="63"/>
      <c r="E4" s="63" t="s">
        <v>213</v>
      </c>
      <c r="F4" s="63"/>
      <c r="G4" s="63" t="s">
        <v>16</v>
      </c>
      <c r="H4" s="63"/>
      <c r="I4" s="63"/>
      <c r="J4" s="63"/>
      <c r="K4" s="63"/>
      <c r="L4" s="63" t="s">
        <v>214</v>
      </c>
      <c r="M4" s="63"/>
      <c r="N4" s="63" t="s">
        <v>140</v>
      </c>
      <c r="O4" s="63"/>
      <c r="P4" s="63"/>
      <c r="Q4" s="63"/>
      <c r="R4" s="63" t="s">
        <v>215</v>
      </c>
      <c r="S4" s="63"/>
      <c r="T4" s="63"/>
      <c r="U4" s="63"/>
      <c r="V4" s="63"/>
      <c r="W4" s="63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>
        <v>39363</v>
      </c>
      <c r="B6" s="10" t="s">
        <v>648</v>
      </c>
      <c r="C6" s="10" t="s">
        <v>464</v>
      </c>
      <c r="D6" s="10">
        <v>5</v>
      </c>
      <c r="E6" s="10" t="s">
        <v>434</v>
      </c>
      <c r="F6" s="10"/>
      <c r="G6" s="11">
        <v>8</v>
      </c>
      <c r="H6" s="10">
        <v>8</v>
      </c>
      <c r="I6" s="10">
        <v>8</v>
      </c>
      <c r="J6" s="10">
        <v>1.3</v>
      </c>
      <c r="K6" s="12">
        <v>1</v>
      </c>
      <c r="L6" s="30">
        <v>1</v>
      </c>
      <c r="M6" s="31" t="s">
        <v>469</v>
      </c>
      <c r="N6" s="10">
        <v>55</v>
      </c>
      <c r="O6" s="10" t="s">
        <v>436</v>
      </c>
      <c r="P6" s="10" t="s">
        <v>437</v>
      </c>
      <c r="Q6" s="10"/>
      <c r="R6" s="39">
        <v>0.0011516203703703703</v>
      </c>
      <c r="S6" s="31">
        <v>-0.5</v>
      </c>
      <c r="T6" s="31"/>
      <c r="U6" s="31">
        <v>39269</v>
      </c>
      <c r="V6" s="31" t="s">
        <v>657</v>
      </c>
      <c r="W6" s="31">
        <v>34.2</v>
      </c>
      <c r="X6" s="10" t="s">
        <v>490</v>
      </c>
      <c r="Y6" s="19">
        <v>400</v>
      </c>
    </row>
    <row r="7" spans="1:25" ht="10.5">
      <c r="A7" s="9"/>
      <c r="B7" s="10"/>
      <c r="C7" s="10"/>
      <c r="D7" s="10"/>
      <c r="E7" s="10"/>
      <c r="F7" s="10"/>
      <c r="G7" s="11"/>
      <c r="H7" s="10"/>
      <c r="I7" s="10"/>
      <c r="J7" s="10"/>
      <c r="K7" s="12"/>
      <c r="L7" s="30"/>
      <c r="M7" s="31"/>
      <c r="N7" s="10"/>
      <c r="O7" s="10"/>
      <c r="P7" s="10"/>
      <c r="Q7" s="10"/>
      <c r="R7" s="39"/>
      <c r="S7" s="31"/>
      <c r="T7" s="31"/>
      <c r="U7" s="31"/>
      <c r="V7" s="31"/>
      <c r="W7" s="31"/>
      <c r="X7" s="10"/>
      <c r="Y7" s="19"/>
    </row>
    <row r="8" spans="1:25" ht="10.5">
      <c r="A8" s="9"/>
      <c r="B8" s="10"/>
      <c r="C8" s="10"/>
      <c r="D8" s="10"/>
      <c r="E8" s="10"/>
      <c r="F8" s="10"/>
      <c r="G8" s="11"/>
      <c r="H8" s="10"/>
      <c r="I8" s="10"/>
      <c r="J8" s="10"/>
      <c r="K8" s="12"/>
      <c r="L8" s="30"/>
      <c r="M8" s="31"/>
      <c r="N8" s="10"/>
      <c r="O8" s="10"/>
      <c r="P8" s="10"/>
      <c r="Q8" s="10"/>
      <c r="R8" s="39"/>
      <c r="S8" s="31"/>
      <c r="T8" s="31"/>
      <c r="U8" s="31"/>
      <c r="V8" s="31"/>
      <c r="W8" s="31"/>
      <c r="X8" s="10"/>
      <c r="Y8" s="19"/>
    </row>
    <row r="9" spans="1:25" ht="10.5">
      <c r="A9" s="9"/>
      <c r="B9" s="10"/>
      <c r="C9" s="10"/>
      <c r="D9" s="10"/>
      <c r="E9" s="10"/>
      <c r="F9" s="10"/>
      <c r="G9" s="11"/>
      <c r="H9" s="10"/>
      <c r="I9" s="10"/>
      <c r="J9" s="10"/>
      <c r="K9" s="12"/>
      <c r="L9" s="30"/>
      <c r="M9" s="31"/>
      <c r="N9" s="10"/>
      <c r="O9" s="10"/>
      <c r="P9" s="10"/>
      <c r="Q9" s="10"/>
      <c r="R9" s="39"/>
      <c r="S9" s="31"/>
      <c r="T9" s="31"/>
      <c r="U9" s="31"/>
      <c r="V9" s="31"/>
      <c r="W9" s="31"/>
      <c r="X9" s="10"/>
      <c r="Y9" s="19"/>
    </row>
    <row r="10" spans="1:25" ht="10.5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2"/>
      <c r="L10" s="30"/>
      <c r="M10" s="31"/>
      <c r="N10" s="10"/>
      <c r="O10" s="10"/>
      <c r="P10" s="10"/>
      <c r="Q10" s="10"/>
      <c r="R10" s="39"/>
      <c r="S10" s="31"/>
      <c r="T10" s="31"/>
      <c r="U10" s="31"/>
      <c r="V10" s="31"/>
      <c r="W10" s="31"/>
      <c r="X10" s="10"/>
      <c r="Y10" s="19"/>
    </row>
    <row r="11" spans="1:25" ht="10.5">
      <c r="A11" s="15"/>
      <c r="B11" s="16"/>
      <c r="C11" s="16"/>
      <c r="D11" s="16"/>
      <c r="E11" s="16"/>
      <c r="F11" s="16"/>
      <c r="G11" s="16"/>
      <c r="H11" s="16"/>
      <c r="I11" s="17"/>
      <c r="J11" s="16"/>
      <c r="K11" s="16"/>
      <c r="L11" s="33"/>
      <c r="M11" s="34"/>
      <c r="N11" s="18"/>
      <c r="O11" s="16"/>
      <c r="P11" s="16"/>
      <c r="Q11" s="16"/>
      <c r="R11" s="33"/>
      <c r="S11" s="33"/>
      <c r="T11" s="40"/>
      <c r="U11" s="33"/>
      <c r="V11" s="33"/>
      <c r="W11" s="33"/>
      <c r="X11" s="16" t="s">
        <v>336</v>
      </c>
      <c r="Y11" s="19">
        <f>SUM(Y6:Y10)</f>
        <v>400</v>
      </c>
    </row>
    <row r="13" spans="1:25" ht="10.5">
      <c r="A13" s="25" t="s">
        <v>379</v>
      </c>
      <c r="B13" s="63" t="s">
        <v>9</v>
      </c>
      <c r="C13" s="63"/>
      <c r="D13" s="63"/>
      <c r="E13" s="63" t="s">
        <v>306</v>
      </c>
      <c r="F13" s="63"/>
      <c r="G13" s="63" t="s">
        <v>16</v>
      </c>
      <c r="H13" s="63"/>
      <c r="I13" s="63"/>
      <c r="J13" s="63"/>
      <c r="K13" s="63"/>
      <c r="L13" s="63" t="s">
        <v>216</v>
      </c>
      <c r="M13" s="63"/>
      <c r="N13" s="63" t="s">
        <v>5</v>
      </c>
      <c r="O13" s="63"/>
      <c r="P13" s="63"/>
      <c r="Q13" s="63"/>
      <c r="R13" s="63" t="s">
        <v>64</v>
      </c>
      <c r="S13" s="63"/>
      <c r="T13" s="63"/>
      <c r="U13" s="63"/>
      <c r="V13" s="63"/>
      <c r="W13" s="63"/>
      <c r="X13" s="63" t="s">
        <v>65</v>
      </c>
      <c r="Y13" s="63"/>
    </row>
    <row r="14" spans="1:25" ht="10.5">
      <c r="A14" s="5" t="s">
        <v>313</v>
      </c>
      <c r="B14" s="6" t="s">
        <v>314</v>
      </c>
      <c r="C14" s="6" t="s">
        <v>315</v>
      </c>
      <c r="D14" s="6" t="s">
        <v>316</v>
      </c>
      <c r="E14" s="6" t="s">
        <v>317</v>
      </c>
      <c r="F14" s="6" t="s">
        <v>318</v>
      </c>
      <c r="G14" s="7" t="s">
        <v>319</v>
      </c>
      <c r="H14" s="6" t="s">
        <v>320</v>
      </c>
      <c r="I14" s="6" t="s">
        <v>321</v>
      </c>
      <c r="J14" s="6" t="s">
        <v>322</v>
      </c>
      <c r="K14" s="8" t="s">
        <v>323</v>
      </c>
      <c r="L14" s="28" t="s">
        <v>324</v>
      </c>
      <c r="M14" s="29" t="s">
        <v>325</v>
      </c>
      <c r="N14" s="6" t="s">
        <v>326</v>
      </c>
      <c r="O14" s="6" t="s">
        <v>327</v>
      </c>
      <c r="P14" s="6" t="s">
        <v>321</v>
      </c>
      <c r="Q14" s="6" t="s">
        <v>328</v>
      </c>
      <c r="R14" s="38" t="s">
        <v>329</v>
      </c>
      <c r="S14" s="29" t="s">
        <v>330</v>
      </c>
      <c r="T14" s="29" t="s">
        <v>331</v>
      </c>
      <c r="U14" s="29" t="s">
        <v>332</v>
      </c>
      <c r="V14" s="29" t="s">
        <v>333</v>
      </c>
      <c r="W14" s="29" t="s">
        <v>334</v>
      </c>
      <c r="X14" s="6" t="s">
        <v>335</v>
      </c>
      <c r="Y14" s="21" t="s">
        <v>336</v>
      </c>
    </row>
    <row r="15" spans="1:25" ht="10.5">
      <c r="A15" s="9">
        <v>39271</v>
      </c>
      <c r="B15" s="10" t="s">
        <v>494</v>
      </c>
      <c r="C15" s="10" t="s">
        <v>433</v>
      </c>
      <c r="D15" s="10">
        <v>5</v>
      </c>
      <c r="E15" s="10" t="s">
        <v>434</v>
      </c>
      <c r="F15" s="10"/>
      <c r="G15" s="11">
        <v>15</v>
      </c>
      <c r="H15" s="10">
        <v>8</v>
      </c>
      <c r="I15" s="10">
        <v>14</v>
      </c>
      <c r="J15" s="10">
        <v>1.8</v>
      </c>
      <c r="K15" s="12">
        <v>1</v>
      </c>
      <c r="L15" s="30">
        <v>8</v>
      </c>
      <c r="M15" s="31" t="s">
        <v>435</v>
      </c>
      <c r="N15" s="10">
        <v>54</v>
      </c>
      <c r="O15" s="10" t="s">
        <v>470</v>
      </c>
      <c r="P15" s="10" t="s">
        <v>437</v>
      </c>
      <c r="Q15" s="10"/>
      <c r="R15" s="39">
        <v>0.0012766203703703705</v>
      </c>
      <c r="S15" s="31">
        <v>1.6</v>
      </c>
      <c r="T15" s="31"/>
      <c r="U15" s="31">
        <v>39177</v>
      </c>
      <c r="V15" s="31" t="s">
        <v>496</v>
      </c>
      <c r="W15" s="31">
        <v>37.1</v>
      </c>
      <c r="X15" s="10" t="s">
        <v>498</v>
      </c>
      <c r="Y15" s="19">
        <v>10</v>
      </c>
    </row>
    <row r="16" spans="1:25" ht="10.5">
      <c r="A16" s="9">
        <v>39292</v>
      </c>
      <c r="B16" s="10" t="s">
        <v>532</v>
      </c>
      <c r="C16" s="10" t="s">
        <v>433</v>
      </c>
      <c r="D16" s="10">
        <v>2</v>
      </c>
      <c r="E16" s="10" t="s">
        <v>465</v>
      </c>
      <c r="F16" s="10"/>
      <c r="G16" s="11">
        <v>15</v>
      </c>
      <c r="H16" s="10">
        <v>7</v>
      </c>
      <c r="I16" s="10">
        <v>12</v>
      </c>
      <c r="J16" s="10">
        <v>2.6</v>
      </c>
      <c r="K16" s="12">
        <v>1</v>
      </c>
      <c r="L16" s="30">
        <v>1</v>
      </c>
      <c r="M16" s="31" t="s">
        <v>435</v>
      </c>
      <c r="N16" s="10">
        <v>54</v>
      </c>
      <c r="O16" s="10" t="s">
        <v>470</v>
      </c>
      <c r="P16" s="10" t="s">
        <v>437</v>
      </c>
      <c r="Q16" s="10"/>
      <c r="R16" s="39">
        <v>0.0012777777777777776</v>
      </c>
      <c r="S16" s="31">
        <v>-0.1</v>
      </c>
      <c r="T16" s="31"/>
      <c r="U16" s="31" t="s">
        <v>533</v>
      </c>
      <c r="V16" s="31" t="s">
        <v>534</v>
      </c>
      <c r="W16" s="31">
        <v>35</v>
      </c>
      <c r="X16" s="10" t="s">
        <v>535</v>
      </c>
      <c r="Y16" s="19">
        <v>200</v>
      </c>
    </row>
    <row r="17" spans="1:25" ht="10.5">
      <c r="A17" s="9">
        <v>39341</v>
      </c>
      <c r="B17" s="10" t="s">
        <v>599</v>
      </c>
      <c r="C17" s="10" t="s">
        <v>458</v>
      </c>
      <c r="D17" s="10">
        <v>9</v>
      </c>
      <c r="E17" s="10" t="s">
        <v>600</v>
      </c>
      <c r="F17" s="10"/>
      <c r="G17" s="11">
        <v>8</v>
      </c>
      <c r="H17" s="10">
        <v>4</v>
      </c>
      <c r="I17" s="10">
        <v>4</v>
      </c>
      <c r="J17" s="10">
        <v>2.1</v>
      </c>
      <c r="K17" s="12">
        <v>1</v>
      </c>
      <c r="L17" s="30">
        <v>3</v>
      </c>
      <c r="M17" s="31" t="s">
        <v>435</v>
      </c>
      <c r="N17" s="10">
        <v>54</v>
      </c>
      <c r="O17" s="10" t="s">
        <v>470</v>
      </c>
      <c r="P17" s="10" t="s">
        <v>437</v>
      </c>
      <c r="Q17" s="10"/>
      <c r="R17" s="39">
        <v>0.0012488425925925926</v>
      </c>
      <c r="S17" s="31">
        <v>0.3</v>
      </c>
      <c r="T17" s="31"/>
      <c r="U17" s="31">
        <v>39270</v>
      </c>
      <c r="V17" s="31" t="s">
        <v>601</v>
      </c>
      <c r="W17" s="31">
        <v>35.4</v>
      </c>
      <c r="X17" s="10" t="s">
        <v>518</v>
      </c>
      <c r="Y17" s="19">
        <v>160</v>
      </c>
    </row>
    <row r="18" spans="1:25" ht="10.5">
      <c r="A18" s="9">
        <v>39368</v>
      </c>
      <c r="B18" s="10" t="s">
        <v>662</v>
      </c>
      <c r="C18" s="10" t="s">
        <v>433</v>
      </c>
      <c r="D18" s="10">
        <v>11</v>
      </c>
      <c r="E18" s="10" t="s">
        <v>663</v>
      </c>
      <c r="F18" s="10"/>
      <c r="G18" s="11">
        <v>13</v>
      </c>
      <c r="H18" s="10">
        <v>4</v>
      </c>
      <c r="I18" s="10">
        <v>5</v>
      </c>
      <c r="J18" s="10">
        <v>7.5</v>
      </c>
      <c r="K18" s="12">
        <v>3</v>
      </c>
      <c r="L18" s="30">
        <v>1</v>
      </c>
      <c r="M18" s="31" t="s">
        <v>596</v>
      </c>
      <c r="N18" s="10">
        <v>55</v>
      </c>
      <c r="O18" s="10" t="s">
        <v>436</v>
      </c>
      <c r="P18" s="10" t="s">
        <v>437</v>
      </c>
      <c r="Q18" s="10"/>
      <c r="R18" s="39">
        <v>0.0011064814814814815</v>
      </c>
      <c r="S18" s="31">
        <v>-0.3</v>
      </c>
      <c r="T18" s="31"/>
      <c r="U18" s="31">
        <v>39115</v>
      </c>
      <c r="V18" s="31" t="s">
        <v>664</v>
      </c>
      <c r="W18" s="31">
        <v>34.5</v>
      </c>
      <c r="X18" s="10" t="s">
        <v>665</v>
      </c>
      <c r="Y18" s="19">
        <v>1600</v>
      </c>
    </row>
    <row r="19" spans="1:25" ht="10.5">
      <c r="A19" s="9">
        <v>39425</v>
      </c>
      <c r="B19" s="10" t="s">
        <v>809</v>
      </c>
      <c r="C19" s="10" t="s">
        <v>433</v>
      </c>
      <c r="D19" s="10">
        <v>11</v>
      </c>
      <c r="E19" s="10" t="s">
        <v>813</v>
      </c>
      <c r="F19" s="10"/>
      <c r="G19" s="11">
        <v>16</v>
      </c>
      <c r="H19" s="10">
        <v>4</v>
      </c>
      <c r="I19" s="10">
        <v>7</v>
      </c>
      <c r="J19" s="10">
        <v>8.3</v>
      </c>
      <c r="K19" s="12">
        <v>4</v>
      </c>
      <c r="L19" s="30">
        <v>3</v>
      </c>
      <c r="M19" s="31" t="s">
        <v>596</v>
      </c>
      <c r="N19" s="10">
        <v>55</v>
      </c>
      <c r="O19" s="10" t="s">
        <v>436</v>
      </c>
      <c r="P19" s="10" t="s">
        <v>437</v>
      </c>
      <c r="Q19" s="10"/>
      <c r="R19" s="39">
        <v>0.0010868055555555555</v>
      </c>
      <c r="S19" s="31">
        <v>0.4</v>
      </c>
      <c r="T19" s="31"/>
      <c r="U19" s="31">
        <v>37654</v>
      </c>
      <c r="V19" s="31" t="s">
        <v>814</v>
      </c>
      <c r="W19" s="31">
        <v>35.4</v>
      </c>
      <c r="X19" s="10" t="s">
        <v>815</v>
      </c>
      <c r="Y19" s="19">
        <v>800</v>
      </c>
    </row>
    <row r="20" spans="1:25" ht="10.5">
      <c r="A20" s="9">
        <v>39516</v>
      </c>
      <c r="B20" s="10" t="s">
        <v>1119</v>
      </c>
      <c r="C20" s="10" t="s">
        <v>433</v>
      </c>
      <c r="D20" s="10">
        <v>11</v>
      </c>
      <c r="E20" s="10" t="s">
        <v>1120</v>
      </c>
      <c r="F20" s="10"/>
      <c r="G20" s="11">
        <v>16</v>
      </c>
      <c r="H20" s="10">
        <v>8</v>
      </c>
      <c r="I20" s="10">
        <v>15</v>
      </c>
      <c r="J20" s="10">
        <v>8.7</v>
      </c>
      <c r="K20" s="12">
        <v>5</v>
      </c>
      <c r="L20" s="30">
        <v>4</v>
      </c>
      <c r="M20" s="31" t="s">
        <v>596</v>
      </c>
      <c r="N20" s="10">
        <v>56</v>
      </c>
      <c r="O20" s="10" t="s">
        <v>649</v>
      </c>
      <c r="P20" s="10" t="s">
        <v>437</v>
      </c>
      <c r="Q20" s="10"/>
      <c r="R20" s="39">
        <v>0.0014143518518518518</v>
      </c>
      <c r="S20" s="31">
        <v>0.4</v>
      </c>
      <c r="T20" s="31"/>
      <c r="U20" s="31" t="s">
        <v>1123</v>
      </c>
      <c r="V20" s="31" t="s">
        <v>1121</v>
      </c>
      <c r="W20" s="31">
        <v>35.1</v>
      </c>
      <c r="X20" s="10" t="s">
        <v>1124</v>
      </c>
      <c r="Y20" s="19">
        <v>270</v>
      </c>
    </row>
    <row r="21" spans="1:25" ht="10.5">
      <c r="A21" s="9">
        <v>39558</v>
      </c>
      <c r="B21" s="10" t="s">
        <v>1256</v>
      </c>
      <c r="C21" s="10" t="s">
        <v>464</v>
      </c>
      <c r="D21" s="10">
        <v>11</v>
      </c>
      <c r="E21" s="10" t="s">
        <v>1257</v>
      </c>
      <c r="F21" s="10"/>
      <c r="G21" s="11">
        <v>18</v>
      </c>
      <c r="H21" s="10">
        <v>3</v>
      </c>
      <c r="I21" s="10">
        <v>6</v>
      </c>
      <c r="J21" s="10">
        <v>17.1</v>
      </c>
      <c r="K21" s="12">
        <v>7</v>
      </c>
      <c r="L21" s="30">
        <v>1</v>
      </c>
      <c r="M21" s="31" t="s">
        <v>596</v>
      </c>
      <c r="N21" s="10">
        <v>57</v>
      </c>
      <c r="O21" s="10" t="s">
        <v>649</v>
      </c>
      <c r="P21" s="10" t="s">
        <v>437</v>
      </c>
      <c r="Q21" s="10"/>
      <c r="R21" s="39">
        <v>0.0014085648148148147</v>
      </c>
      <c r="S21" s="31">
        <v>-0.4</v>
      </c>
      <c r="T21" s="31"/>
      <c r="U21" s="31" t="s">
        <v>547</v>
      </c>
      <c r="V21" s="31" t="s">
        <v>1259</v>
      </c>
      <c r="W21" s="31">
        <v>35.2</v>
      </c>
      <c r="X21" s="10" t="s">
        <v>1264</v>
      </c>
      <c r="Y21" s="19">
        <v>6000</v>
      </c>
    </row>
    <row r="22" spans="1:25" ht="10.5">
      <c r="A22" s="9"/>
      <c r="B22" s="10"/>
      <c r="C22" s="10"/>
      <c r="D22" s="10"/>
      <c r="E22" s="10"/>
      <c r="F22" s="10"/>
      <c r="G22" s="10"/>
      <c r="H22" s="10"/>
      <c r="I22" s="14"/>
      <c r="J22" s="10"/>
      <c r="K22" s="10"/>
      <c r="L22" s="31"/>
      <c r="M22" s="32"/>
      <c r="N22" s="13"/>
      <c r="O22" s="10"/>
      <c r="P22" s="10"/>
      <c r="Q22" s="10"/>
      <c r="R22" s="31"/>
      <c r="S22" s="31"/>
      <c r="T22" s="39"/>
      <c r="U22" s="31"/>
      <c r="V22" s="31"/>
      <c r="W22" s="31"/>
      <c r="X22" s="10"/>
      <c r="Y22" s="19"/>
    </row>
    <row r="23" spans="1:25" ht="10.5">
      <c r="A23" s="15"/>
      <c r="B23" s="16"/>
      <c r="C23" s="16"/>
      <c r="D23" s="16"/>
      <c r="E23" s="16"/>
      <c r="F23" s="16"/>
      <c r="G23" s="16"/>
      <c r="H23" s="16"/>
      <c r="I23" s="17"/>
      <c r="J23" s="16"/>
      <c r="K23" s="16"/>
      <c r="L23" s="33"/>
      <c r="M23" s="34"/>
      <c r="N23" s="18"/>
      <c r="O23" s="16"/>
      <c r="P23" s="16"/>
      <c r="Q23" s="16"/>
      <c r="R23" s="33"/>
      <c r="S23" s="33"/>
      <c r="T23" s="40"/>
      <c r="U23" s="33"/>
      <c r="V23" s="33"/>
      <c r="W23" s="33"/>
      <c r="X23" s="16" t="s">
        <v>336</v>
      </c>
      <c r="Y23" s="19">
        <f>SUM(Y15:Y22)</f>
        <v>9040</v>
      </c>
    </row>
    <row r="25" spans="1:25" ht="10.5">
      <c r="A25" s="25" t="s">
        <v>217</v>
      </c>
      <c r="B25" s="63" t="s">
        <v>1</v>
      </c>
      <c r="C25" s="63"/>
      <c r="D25" s="63"/>
      <c r="E25" s="63" t="s">
        <v>218</v>
      </c>
      <c r="F25" s="63"/>
      <c r="G25" s="63" t="s">
        <v>219</v>
      </c>
      <c r="H25" s="63"/>
      <c r="I25" s="63"/>
      <c r="J25" s="63"/>
      <c r="K25" s="63"/>
      <c r="L25" s="63" t="s">
        <v>220</v>
      </c>
      <c r="M25" s="63"/>
      <c r="N25" s="63" t="s">
        <v>86</v>
      </c>
      <c r="O25" s="63"/>
      <c r="P25" s="63"/>
      <c r="Q25" s="63"/>
      <c r="R25" s="63" t="s">
        <v>60</v>
      </c>
      <c r="S25" s="63"/>
      <c r="T25" s="63"/>
      <c r="U25" s="63"/>
      <c r="V25" s="63"/>
      <c r="W25" s="63"/>
      <c r="X25" s="63" t="s">
        <v>7</v>
      </c>
      <c r="Y25" s="63"/>
    </row>
    <row r="26" spans="1:25" ht="10.5">
      <c r="A26" s="5" t="s">
        <v>313</v>
      </c>
      <c r="B26" s="6" t="s">
        <v>314</v>
      </c>
      <c r="C26" s="6" t="s">
        <v>315</v>
      </c>
      <c r="D26" s="6" t="s">
        <v>316</v>
      </c>
      <c r="E26" s="6" t="s">
        <v>317</v>
      </c>
      <c r="F26" s="6" t="s">
        <v>318</v>
      </c>
      <c r="G26" s="7" t="s">
        <v>319</v>
      </c>
      <c r="H26" s="6" t="s">
        <v>320</v>
      </c>
      <c r="I26" s="6" t="s">
        <v>321</v>
      </c>
      <c r="J26" s="6" t="s">
        <v>322</v>
      </c>
      <c r="K26" s="8" t="s">
        <v>323</v>
      </c>
      <c r="L26" s="28" t="s">
        <v>324</v>
      </c>
      <c r="M26" s="29" t="s">
        <v>325</v>
      </c>
      <c r="N26" s="6" t="s">
        <v>326</v>
      </c>
      <c r="O26" s="6" t="s">
        <v>327</v>
      </c>
      <c r="P26" s="6" t="s">
        <v>321</v>
      </c>
      <c r="Q26" s="6" t="s">
        <v>328</v>
      </c>
      <c r="R26" s="38" t="s">
        <v>329</v>
      </c>
      <c r="S26" s="29" t="s">
        <v>330</v>
      </c>
      <c r="T26" s="29" t="s">
        <v>331</v>
      </c>
      <c r="U26" s="29" t="s">
        <v>332</v>
      </c>
      <c r="V26" s="29" t="s">
        <v>333</v>
      </c>
      <c r="W26" s="29" t="s">
        <v>334</v>
      </c>
      <c r="X26" s="6" t="s">
        <v>335</v>
      </c>
      <c r="Y26" s="21" t="s">
        <v>336</v>
      </c>
    </row>
    <row r="27" spans="1:25" ht="10.5">
      <c r="A27" s="9">
        <v>39368</v>
      </c>
      <c r="B27" s="10" t="s">
        <v>662</v>
      </c>
      <c r="C27" s="10" t="s">
        <v>433</v>
      </c>
      <c r="D27" s="10">
        <v>5</v>
      </c>
      <c r="E27" s="10" t="s">
        <v>434</v>
      </c>
      <c r="F27" s="10"/>
      <c r="G27" s="11">
        <v>12</v>
      </c>
      <c r="H27" s="10">
        <v>1</v>
      </c>
      <c r="I27" s="10">
        <v>1</v>
      </c>
      <c r="J27" s="10">
        <v>1.3</v>
      </c>
      <c r="K27" s="12">
        <v>1</v>
      </c>
      <c r="L27" s="30">
        <v>4</v>
      </c>
      <c r="M27" s="31" t="s">
        <v>558</v>
      </c>
      <c r="N27" s="10">
        <v>54</v>
      </c>
      <c r="O27" s="10" t="s">
        <v>459</v>
      </c>
      <c r="P27" s="10" t="s">
        <v>437</v>
      </c>
      <c r="Q27" s="10"/>
      <c r="R27" s="39">
        <v>0.0009756944444444444</v>
      </c>
      <c r="S27" s="31">
        <v>0.2</v>
      </c>
      <c r="T27" s="31"/>
      <c r="U27" s="31">
        <v>39177</v>
      </c>
      <c r="V27" s="31" t="s">
        <v>666</v>
      </c>
      <c r="W27" s="31">
        <v>34.9</v>
      </c>
      <c r="X27" s="10" t="s">
        <v>667</v>
      </c>
      <c r="Y27" s="19">
        <v>60</v>
      </c>
    </row>
    <row r="28" spans="1:25" ht="10.5">
      <c r="A28" s="9">
        <v>39397</v>
      </c>
      <c r="B28" s="10" t="s">
        <v>707</v>
      </c>
      <c r="C28" s="10" t="s">
        <v>464</v>
      </c>
      <c r="D28" s="10">
        <v>3</v>
      </c>
      <c r="E28" s="10" t="s">
        <v>465</v>
      </c>
      <c r="F28" s="10"/>
      <c r="G28" s="11">
        <v>12</v>
      </c>
      <c r="H28" s="10">
        <v>7</v>
      </c>
      <c r="I28" s="10">
        <v>10</v>
      </c>
      <c r="J28" s="10">
        <v>7.2</v>
      </c>
      <c r="K28" s="12">
        <v>3</v>
      </c>
      <c r="L28" s="30">
        <v>8</v>
      </c>
      <c r="M28" s="31" t="s">
        <v>558</v>
      </c>
      <c r="N28" s="10">
        <v>54</v>
      </c>
      <c r="O28" s="10" t="s">
        <v>436</v>
      </c>
      <c r="P28" s="10" t="s">
        <v>437</v>
      </c>
      <c r="Q28" s="10"/>
      <c r="R28" s="39">
        <v>0.0011250000000000001</v>
      </c>
      <c r="S28" s="31">
        <v>1</v>
      </c>
      <c r="T28" s="31"/>
      <c r="U28" s="31">
        <v>39114</v>
      </c>
      <c r="V28" s="31" t="s">
        <v>708</v>
      </c>
      <c r="W28" s="31">
        <v>36.2</v>
      </c>
      <c r="X28" s="10" t="s">
        <v>715</v>
      </c>
      <c r="Y28" s="19">
        <v>10</v>
      </c>
    </row>
    <row r="29" spans="1:25" ht="10.5">
      <c r="A29" s="9">
        <v>39418</v>
      </c>
      <c r="B29" s="10" t="s">
        <v>755</v>
      </c>
      <c r="C29" s="10" t="s">
        <v>433</v>
      </c>
      <c r="D29" s="10">
        <v>1</v>
      </c>
      <c r="E29" s="10" t="s">
        <v>465</v>
      </c>
      <c r="F29" s="10"/>
      <c r="G29" s="11">
        <v>8</v>
      </c>
      <c r="H29" s="10">
        <v>7</v>
      </c>
      <c r="I29" s="10">
        <v>7</v>
      </c>
      <c r="J29" s="10">
        <v>7.3</v>
      </c>
      <c r="K29" s="12">
        <v>3</v>
      </c>
      <c r="L29" s="30">
        <v>4</v>
      </c>
      <c r="M29" s="31" t="s">
        <v>558</v>
      </c>
      <c r="N29" s="10">
        <v>54</v>
      </c>
      <c r="O29" s="10" t="s">
        <v>668</v>
      </c>
      <c r="P29" s="10" t="s">
        <v>437</v>
      </c>
      <c r="Q29" s="10" t="s">
        <v>555</v>
      </c>
      <c r="R29" s="39">
        <v>0.0013518518518518521</v>
      </c>
      <c r="S29" s="31">
        <v>1.7</v>
      </c>
      <c r="T29" s="31" t="s">
        <v>555</v>
      </c>
      <c r="U29" s="31" t="s">
        <v>780</v>
      </c>
      <c r="V29" s="31" t="s">
        <v>767</v>
      </c>
      <c r="W29" s="31">
        <v>39.2</v>
      </c>
      <c r="X29" s="10" t="s">
        <v>452</v>
      </c>
      <c r="Y29" s="19">
        <v>30</v>
      </c>
    </row>
    <row r="30" spans="1:25" ht="10.5">
      <c r="A30" s="9">
        <v>39460</v>
      </c>
      <c r="B30" s="10" t="s">
        <v>903</v>
      </c>
      <c r="C30" s="10" t="s">
        <v>433</v>
      </c>
      <c r="D30" s="10">
        <v>1</v>
      </c>
      <c r="E30" s="10" t="s">
        <v>872</v>
      </c>
      <c r="F30" s="10"/>
      <c r="G30" s="11">
        <v>16</v>
      </c>
      <c r="H30" s="10">
        <v>7</v>
      </c>
      <c r="I30" s="10">
        <v>14</v>
      </c>
      <c r="J30" s="10">
        <v>22.3</v>
      </c>
      <c r="K30" s="12">
        <v>5</v>
      </c>
      <c r="L30" s="30">
        <v>10</v>
      </c>
      <c r="M30" s="31" t="s">
        <v>558</v>
      </c>
      <c r="N30" s="10">
        <v>54</v>
      </c>
      <c r="O30" s="10" t="s">
        <v>668</v>
      </c>
      <c r="P30" s="10" t="s">
        <v>590</v>
      </c>
      <c r="Q30" s="10"/>
      <c r="R30" s="39">
        <v>0.0013680555555555557</v>
      </c>
      <c r="S30" s="31">
        <v>2.4</v>
      </c>
      <c r="T30" s="31"/>
      <c r="U30" s="31" t="s">
        <v>574</v>
      </c>
      <c r="V30" s="31" t="s">
        <v>909</v>
      </c>
      <c r="W30" s="31">
        <v>40.1</v>
      </c>
      <c r="X30" s="10" t="s">
        <v>910</v>
      </c>
      <c r="Y30" s="19">
        <v>10</v>
      </c>
    </row>
    <row r="31" spans="1:25" ht="10.5">
      <c r="A31" s="9">
        <v>39550</v>
      </c>
      <c r="B31" s="10" t="s">
        <v>1216</v>
      </c>
      <c r="C31" s="10" t="s">
        <v>433</v>
      </c>
      <c r="D31" s="10">
        <v>3</v>
      </c>
      <c r="E31" s="10" t="s">
        <v>872</v>
      </c>
      <c r="F31" s="10"/>
      <c r="G31" s="11">
        <v>16</v>
      </c>
      <c r="H31" s="10">
        <v>4</v>
      </c>
      <c r="I31" s="10">
        <v>7</v>
      </c>
      <c r="J31" s="10">
        <v>7.1</v>
      </c>
      <c r="K31" s="12">
        <v>3</v>
      </c>
      <c r="L31" s="30">
        <v>7</v>
      </c>
      <c r="M31" s="31" t="s">
        <v>711</v>
      </c>
      <c r="N31" s="10">
        <v>54</v>
      </c>
      <c r="O31" s="10" t="s">
        <v>654</v>
      </c>
      <c r="P31" s="10" t="s">
        <v>460</v>
      </c>
      <c r="Q31" s="10"/>
      <c r="R31" s="39">
        <v>0.0010046296296296298</v>
      </c>
      <c r="S31" s="31">
        <v>0.9</v>
      </c>
      <c r="T31" s="31"/>
      <c r="U31" s="31">
        <v>39698</v>
      </c>
      <c r="V31" s="31" t="s">
        <v>1235</v>
      </c>
      <c r="W31" s="31">
        <v>38.5</v>
      </c>
      <c r="X31" s="10" t="s">
        <v>482</v>
      </c>
      <c r="Y31" s="19">
        <v>10</v>
      </c>
    </row>
    <row r="32" spans="1:25" ht="10.5">
      <c r="A32" s="9"/>
      <c r="B32" s="10"/>
      <c r="C32" s="10"/>
      <c r="D32" s="10"/>
      <c r="E32" s="10"/>
      <c r="F32" s="10"/>
      <c r="G32" s="11"/>
      <c r="H32" s="10"/>
      <c r="I32" s="10"/>
      <c r="J32" s="10"/>
      <c r="K32" s="12"/>
      <c r="L32" s="30"/>
      <c r="M32" s="31"/>
      <c r="N32" s="10"/>
      <c r="O32" s="10"/>
      <c r="P32" s="10"/>
      <c r="Q32" s="10"/>
      <c r="R32" s="39"/>
      <c r="S32" s="31"/>
      <c r="T32" s="31"/>
      <c r="U32" s="31"/>
      <c r="V32" s="31"/>
      <c r="W32" s="31"/>
      <c r="X32" s="10"/>
      <c r="Y32" s="19"/>
    </row>
    <row r="33" spans="1:25" ht="10.5">
      <c r="A33" s="15"/>
      <c r="B33" s="16"/>
      <c r="C33" s="16"/>
      <c r="D33" s="16"/>
      <c r="E33" s="16"/>
      <c r="F33" s="16"/>
      <c r="G33" s="16"/>
      <c r="H33" s="16"/>
      <c r="I33" s="17"/>
      <c r="J33" s="16"/>
      <c r="K33" s="16"/>
      <c r="L33" s="33"/>
      <c r="M33" s="34"/>
      <c r="N33" s="18"/>
      <c r="O33" s="16"/>
      <c r="P33" s="16"/>
      <c r="Q33" s="16"/>
      <c r="R33" s="33"/>
      <c r="S33" s="33"/>
      <c r="T33" s="40"/>
      <c r="U33" s="33"/>
      <c r="V33" s="33"/>
      <c r="W33" s="33"/>
      <c r="X33" s="16" t="s">
        <v>336</v>
      </c>
      <c r="Y33" s="19">
        <f>SUM(Y27:Y32)</f>
        <v>120</v>
      </c>
    </row>
    <row r="35" spans="1:25" ht="10.5">
      <c r="A35" s="25" t="s">
        <v>380</v>
      </c>
      <c r="B35" s="63" t="s">
        <v>1</v>
      </c>
      <c r="C35" s="63"/>
      <c r="D35" s="63"/>
      <c r="E35" s="63" t="s">
        <v>221</v>
      </c>
      <c r="F35" s="63"/>
      <c r="G35" s="63" t="s">
        <v>222</v>
      </c>
      <c r="H35" s="63"/>
      <c r="I35" s="63"/>
      <c r="J35" s="63"/>
      <c r="K35" s="63"/>
      <c r="L35" s="63" t="s">
        <v>223</v>
      </c>
      <c r="M35" s="63"/>
      <c r="N35" s="63" t="s">
        <v>224</v>
      </c>
      <c r="O35" s="63"/>
      <c r="P35" s="63"/>
      <c r="Q35" s="63"/>
      <c r="R35" s="63" t="s">
        <v>23</v>
      </c>
      <c r="S35" s="63"/>
      <c r="T35" s="63"/>
      <c r="U35" s="63"/>
      <c r="V35" s="63"/>
      <c r="W35" s="63"/>
      <c r="X35" s="63" t="s">
        <v>225</v>
      </c>
      <c r="Y35" s="63"/>
    </row>
    <row r="36" spans="1:25" ht="10.5">
      <c r="A36" s="5" t="s">
        <v>313</v>
      </c>
      <c r="B36" s="6" t="s">
        <v>314</v>
      </c>
      <c r="C36" s="6" t="s">
        <v>315</v>
      </c>
      <c r="D36" s="6" t="s">
        <v>316</v>
      </c>
      <c r="E36" s="6" t="s">
        <v>317</v>
      </c>
      <c r="F36" s="6" t="s">
        <v>318</v>
      </c>
      <c r="G36" s="7" t="s">
        <v>319</v>
      </c>
      <c r="H36" s="6" t="s">
        <v>320</v>
      </c>
      <c r="I36" s="6" t="s">
        <v>321</v>
      </c>
      <c r="J36" s="6" t="s">
        <v>322</v>
      </c>
      <c r="K36" s="8" t="s">
        <v>323</v>
      </c>
      <c r="L36" s="28" t="s">
        <v>324</v>
      </c>
      <c r="M36" s="29" t="s">
        <v>325</v>
      </c>
      <c r="N36" s="6" t="s">
        <v>326</v>
      </c>
      <c r="O36" s="6" t="s">
        <v>327</v>
      </c>
      <c r="P36" s="6" t="s">
        <v>321</v>
      </c>
      <c r="Q36" s="6" t="s">
        <v>328</v>
      </c>
      <c r="R36" s="38" t="s">
        <v>329</v>
      </c>
      <c r="S36" s="29" t="s">
        <v>330</v>
      </c>
      <c r="T36" s="29" t="s">
        <v>331</v>
      </c>
      <c r="U36" s="29" t="s">
        <v>332</v>
      </c>
      <c r="V36" s="29" t="s">
        <v>333</v>
      </c>
      <c r="W36" s="29" t="s">
        <v>334</v>
      </c>
      <c r="X36" s="6" t="s">
        <v>335</v>
      </c>
      <c r="Y36" s="21" t="s">
        <v>336</v>
      </c>
    </row>
    <row r="37" spans="1:25" ht="10.5">
      <c r="A37" s="9">
        <v>39249</v>
      </c>
      <c r="B37" s="10" t="s">
        <v>445</v>
      </c>
      <c r="C37" s="10" t="s">
        <v>433</v>
      </c>
      <c r="D37" s="10">
        <v>5</v>
      </c>
      <c r="E37" s="10" t="s">
        <v>434</v>
      </c>
      <c r="F37" s="10"/>
      <c r="G37" s="11">
        <v>9</v>
      </c>
      <c r="H37" s="10">
        <v>3</v>
      </c>
      <c r="I37" s="10">
        <v>3</v>
      </c>
      <c r="J37" s="10">
        <v>1.7</v>
      </c>
      <c r="K37" s="12">
        <v>1</v>
      </c>
      <c r="L37" s="30">
        <v>6</v>
      </c>
      <c r="M37" s="31" t="s">
        <v>446</v>
      </c>
      <c r="N37" s="10">
        <v>54</v>
      </c>
      <c r="O37" s="10" t="s">
        <v>447</v>
      </c>
      <c r="P37" s="10" t="s">
        <v>437</v>
      </c>
      <c r="Q37" s="10"/>
      <c r="R37" s="39">
        <v>0.0006875000000000001</v>
      </c>
      <c r="S37" s="31">
        <v>1.6</v>
      </c>
      <c r="T37" s="31"/>
      <c r="U37" s="31">
        <v>39270</v>
      </c>
      <c r="V37" s="31" t="s">
        <v>448</v>
      </c>
      <c r="W37" s="31">
        <v>35</v>
      </c>
      <c r="X37" s="10" t="s">
        <v>449</v>
      </c>
      <c r="Y37" s="19">
        <v>10</v>
      </c>
    </row>
    <row r="38" spans="1:25" ht="10.5">
      <c r="A38" s="9">
        <v>39264</v>
      </c>
      <c r="B38" s="10" t="s">
        <v>468</v>
      </c>
      <c r="C38" s="10" t="s">
        <v>433</v>
      </c>
      <c r="D38" s="10">
        <v>1</v>
      </c>
      <c r="E38" s="10" t="s">
        <v>465</v>
      </c>
      <c r="F38" s="10"/>
      <c r="G38" s="11">
        <v>11</v>
      </c>
      <c r="H38" s="10">
        <v>5</v>
      </c>
      <c r="I38" s="10">
        <v>5</v>
      </c>
      <c r="J38" s="10">
        <v>3.2</v>
      </c>
      <c r="K38" s="12">
        <v>1</v>
      </c>
      <c r="L38" s="30">
        <v>5</v>
      </c>
      <c r="M38" s="31" t="s">
        <v>480</v>
      </c>
      <c r="N38" s="10">
        <v>54</v>
      </c>
      <c r="O38" s="10" t="s">
        <v>442</v>
      </c>
      <c r="P38" s="10" t="s">
        <v>437</v>
      </c>
      <c r="Q38" s="10"/>
      <c r="R38" s="39">
        <v>0.0008217592592592592</v>
      </c>
      <c r="S38" s="31">
        <v>0.3</v>
      </c>
      <c r="T38" s="31"/>
      <c r="U38" s="31">
        <v>39206</v>
      </c>
      <c r="V38" s="31" t="s">
        <v>481</v>
      </c>
      <c r="W38" s="31">
        <v>36.6</v>
      </c>
      <c r="X38" s="10" t="s">
        <v>482</v>
      </c>
      <c r="Y38" s="19">
        <v>20</v>
      </c>
    </row>
    <row r="39" spans="1:25" ht="10.5">
      <c r="A39" s="9">
        <v>39277</v>
      </c>
      <c r="B39" s="10" t="s">
        <v>499</v>
      </c>
      <c r="C39" s="10" t="s">
        <v>464</v>
      </c>
      <c r="D39" s="10">
        <v>1</v>
      </c>
      <c r="E39" s="10" t="s">
        <v>465</v>
      </c>
      <c r="F39" s="10"/>
      <c r="G39" s="11">
        <v>8</v>
      </c>
      <c r="H39" s="10">
        <v>4</v>
      </c>
      <c r="I39" s="10">
        <v>4</v>
      </c>
      <c r="J39" s="10">
        <v>10.9</v>
      </c>
      <c r="K39" s="12">
        <v>6</v>
      </c>
      <c r="L39" s="30">
        <v>4</v>
      </c>
      <c r="M39" s="31" t="s">
        <v>441</v>
      </c>
      <c r="N39" s="10">
        <v>54</v>
      </c>
      <c r="O39" s="10" t="s">
        <v>442</v>
      </c>
      <c r="P39" s="10" t="s">
        <v>437</v>
      </c>
      <c r="Q39" s="10"/>
      <c r="R39" s="39">
        <v>0.0008321759259259259</v>
      </c>
      <c r="S39" s="31">
        <v>0.3</v>
      </c>
      <c r="T39" s="31"/>
      <c r="U39" s="31">
        <v>39207</v>
      </c>
      <c r="V39" s="31" t="s">
        <v>500</v>
      </c>
      <c r="W39" s="31">
        <v>37.4</v>
      </c>
      <c r="X39" s="10" t="s">
        <v>501</v>
      </c>
      <c r="Y39" s="19">
        <v>30</v>
      </c>
    </row>
    <row r="40" spans="1:25" ht="10.5">
      <c r="A40" s="9">
        <v>39320</v>
      </c>
      <c r="B40" s="10" t="s">
        <v>569</v>
      </c>
      <c r="C40" s="10" t="s">
        <v>433</v>
      </c>
      <c r="D40" s="10">
        <v>1</v>
      </c>
      <c r="E40" s="10" t="s">
        <v>465</v>
      </c>
      <c r="F40" s="10"/>
      <c r="G40" s="11">
        <v>9</v>
      </c>
      <c r="H40" s="10">
        <v>6</v>
      </c>
      <c r="I40" s="10">
        <v>6</v>
      </c>
      <c r="J40" s="10">
        <v>2.8</v>
      </c>
      <c r="K40" s="12">
        <v>1</v>
      </c>
      <c r="L40" s="30">
        <v>2</v>
      </c>
      <c r="M40" s="31" t="s">
        <v>558</v>
      </c>
      <c r="N40" s="10">
        <v>54</v>
      </c>
      <c r="O40" s="10" t="s">
        <v>442</v>
      </c>
      <c r="P40" s="10" t="s">
        <v>437</v>
      </c>
      <c r="Q40" s="10"/>
      <c r="R40" s="39">
        <v>0.0008263888888888888</v>
      </c>
      <c r="S40" s="31">
        <v>0</v>
      </c>
      <c r="T40" s="31"/>
      <c r="U40" s="31">
        <v>39144</v>
      </c>
      <c r="V40" s="31" t="s">
        <v>570</v>
      </c>
      <c r="W40" s="31">
        <v>35.2</v>
      </c>
      <c r="X40" s="10" t="s">
        <v>449</v>
      </c>
      <c r="Y40" s="19">
        <v>60</v>
      </c>
    </row>
    <row r="41" spans="1:25" ht="10.5">
      <c r="A41" s="9">
        <v>39333</v>
      </c>
      <c r="B41" s="10" t="s">
        <v>582</v>
      </c>
      <c r="C41" s="10" t="s">
        <v>464</v>
      </c>
      <c r="D41" s="10">
        <v>1</v>
      </c>
      <c r="E41" s="10" t="s">
        <v>465</v>
      </c>
      <c r="F41" s="10"/>
      <c r="G41" s="11">
        <v>12</v>
      </c>
      <c r="H41" s="10">
        <v>8</v>
      </c>
      <c r="I41" s="10">
        <v>12</v>
      </c>
      <c r="J41" s="10">
        <v>8.4</v>
      </c>
      <c r="K41" s="12">
        <v>4</v>
      </c>
      <c r="L41" s="30">
        <v>11</v>
      </c>
      <c r="M41" s="31" t="s">
        <v>441</v>
      </c>
      <c r="N41" s="10">
        <v>54</v>
      </c>
      <c r="O41" s="10" t="s">
        <v>554</v>
      </c>
      <c r="P41" s="10" t="s">
        <v>590</v>
      </c>
      <c r="Q41" s="10"/>
      <c r="R41" s="39">
        <v>0.0010763888888888889</v>
      </c>
      <c r="S41" s="31">
        <v>1.4</v>
      </c>
      <c r="T41" s="31"/>
      <c r="U41" s="31">
        <v>37291</v>
      </c>
      <c r="V41" s="31" t="s">
        <v>591</v>
      </c>
      <c r="W41" s="31">
        <v>37.9</v>
      </c>
      <c r="X41" s="10" t="s">
        <v>592</v>
      </c>
      <c r="Y41" s="19">
        <v>10</v>
      </c>
    </row>
    <row r="42" spans="1:25" ht="10.5">
      <c r="A42" s="9">
        <v>39355</v>
      </c>
      <c r="B42" s="10" t="s">
        <v>637</v>
      </c>
      <c r="C42" s="10" t="s">
        <v>507</v>
      </c>
      <c r="D42" s="10">
        <v>1</v>
      </c>
      <c r="E42" s="10" t="s">
        <v>465</v>
      </c>
      <c r="F42" s="10"/>
      <c r="G42" s="11">
        <v>12</v>
      </c>
      <c r="H42" s="10">
        <v>6</v>
      </c>
      <c r="I42" s="10">
        <v>7</v>
      </c>
      <c r="J42" s="10">
        <v>5</v>
      </c>
      <c r="K42" s="12">
        <v>3</v>
      </c>
      <c r="L42" s="30">
        <v>1</v>
      </c>
      <c r="M42" s="31" t="s">
        <v>446</v>
      </c>
      <c r="N42" s="10">
        <v>54</v>
      </c>
      <c r="O42" s="10" t="s">
        <v>442</v>
      </c>
      <c r="P42" s="10" t="s">
        <v>437</v>
      </c>
      <c r="Q42" s="10"/>
      <c r="R42" s="39">
        <v>0.0008252314814814816</v>
      </c>
      <c r="S42" s="31">
        <v>-0.4</v>
      </c>
      <c r="T42" s="31"/>
      <c r="U42" s="31">
        <v>39144</v>
      </c>
      <c r="V42" s="31" t="s">
        <v>638</v>
      </c>
      <c r="W42" s="31">
        <v>37.2</v>
      </c>
      <c r="X42" s="10" t="s">
        <v>639</v>
      </c>
      <c r="Y42" s="19">
        <v>200</v>
      </c>
    </row>
    <row r="43" spans="1:25" ht="10.5">
      <c r="A43" s="9">
        <v>39418</v>
      </c>
      <c r="B43" s="10" t="s">
        <v>781</v>
      </c>
      <c r="C43" s="10" t="s">
        <v>433</v>
      </c>
      <c r="D43" s="10">
        <v>7</v>
      </c>
      <c r="E43" s="10" t="s">
        <v>722</v>
      </c>
      <c r="F43" s="10"/>
      <c r="G43" s="11">
        <v>12</v>
      </c>
      <c r="H43" s="10">
        <v>4</v>
      </c>
      <c r="I43" s="10">
        <v>4</v>
      </c>
      <c r="J43" s="10">
        <v>10.3</v>
      </c>
      <c r="K43" s="12">
        <v>5</v>
      </c>
      <c r="L43" s="30">
        <v>3</v>
      </c>
      <c r="M43" s="31" t="s">
        <v>446</v>
      </c>
      <c r="N43" s="10">
        <v>54</v>
      </c>
      <c r="O43" s="10" t="s">
        <v>442</v>
      </c>
      <c r="P43" s="10" t="s">
        <v>437</v>
      </c>
      <c r="Q43" s="10" t="s">
        <v>555</v>
      </c>
      <c r="R43" s="39">
        <v>0.0008009259259259259</v>
      </c>
      <c r="S43" s="31">
        <v>0.1</v>
      </c>
      <c r="T43" s="31" t="s">
        <v>555</v>
      </c>
      <c r="U43" s="31">
        <v>39144</v>
      </c>
      <c r="V43" s="31" t="s">
        <v>782</v>
      </c>
      <c r="W43" s="31">
        <v>35.2</v>
      </c>
      <c r="X43" s="10" t="s">
        <v>783</v>
      </c>
      <c r="Y43" s="19">
        <v>100</v>
      </c>
    </row>
    <row r="44" spans="1:25" ht="10.5">
      <c r="A44" s="9">
        <v>39438</v>
      </c>
      <c r="B44" s="10" t="s">
        <v>840</v>
      </c>
      <c r="C44" s="10" t="s">
        <v>464</v>
      </c>
      <c r="D44" s="10">
        <v>9</v>
      </c>
      <c r="E44" s="10" t="s">
        <v>841</v>
      </c>
      <c r="F44" s="10"/>
      <c r="G44" s="11">
        <v>11</v>
      </c>
      <c r="H44" s="10">
        <v>4</v>
      </c>
      <c r="I44" s="10">
        <v>4</v>
      </c>
      <c r="J44" s="10">
        <v>4.6</v>
      </c>
      <c r="K44" s="12">
        <v>2</v>
      </c>
      <c r="L44" s="30">
        <v>4</v>
      </c>
      <c r="M44" s="31" t="s">
        <v>446</v>
      </c>
      <c r="N44" s="10">
        <v>54</v>
      </c>
      <c r="O44" s="10" t="s">
        <v>442</v>
      </c>
      <c r="P44" s="10" t="s">
        <v>437</v>
      </c>
      <c r="Q44" s="10" t="s">
        <v>555</v>
      </c>
      <c r="R44" s="39">
        <v>0.0008043981481481482</v>
      </c>
      <c r="S44" s="31">
        <v>0.5</v>
      </c>
      <c r="T44" s="31" t="s">
        <v>555</v>
      </c>
      <c r="U44" s="31">
        <v>39541</v>
      </c>
      <c r="V44" s="31" t="s">
        <v>842</v>
      </c>
      <c r="W44" s="31">
        <v>35.5</v>
      </c>
      <c r="X44" s="10" t="s">
        <v>518</v>
      </c>
      <c r="Y44" s="19">
        <v>120</v>
      </c>
    </row>
    <row r="45" spans="1:25" ht="10.5">
      <c r="A45" s="9">
        <v>39467</v>
      </c>
      <c r="B45" s="10" t="s">
        <v>929</v>
      </c>
      <c r="C45" s="10" t="s">
        <v>458</v>
      </c>
      <c r="D45" s="10">
        <v>9</v>
      </c>
      <c r="E45" s="10" t="s">
        <v>930</v>
      </c>
      <c r="F45" s="10"/>
      <c r="G45" s="11">
        <v>12</v>
      </c>
      <c r="H45" s="10">
        <v>4</v>
      </c>
      <c r="I45" s="10">
        <v>4</v>
      </c>
      <c r="J45" s="10">
        <v>31.6</v>
      </c>
      <c r="K45" s="12">
        <v>8</v>
      </c>
      <c r="L45" s="30">
        <v>8</v>
      </c>
      <c r="M45" s="31" t="s">
        <v>596</v>
      </c>
      <c r="N45" s="10">
        <v>54</v>
      </c>
      <c r="O45" s="10" t="s">
        <v>459</v>
      </c>
      <c r="P45" s="10" t="s">
        <v>437</v>
      </c>
      <c r="Q45" s="10" t="s">
        <v>555</v>
      </c>
      <c r="R45" s="39">
        <v>0.0009733796296296296</v>
      </c>
      <c r="S45" s="31">
        <v>0.4</v>
      </c>
      <c r="T45" s="31" t="s">
        <v>555</v>
      </c>
      <c r="U45" s="31">
        <v>39480</v>
      </c>
      <c r="V45" s="31" t="s">
        <v>932</v>
      </c>
      <c r="W45" s="31">
        <v>35.9</v>
      </c>
      <c r="X45" s="10" t="s">
        <v>949</v>
      </c>
      <c r="Y45" s="19">
        <v>20</v>
      </c>
    </row>
    <row r="46" spans="1:25" ht="10.5">
      <c r="A46" s="9">
        <v>39515</v>
      </c>
      <c r="B46" s="10" t="s">
        <v>1105</v>
      </c>
      <c r="C46" s="10" t="s">
        <v>433</v>
      </c>
      <c r="D46" s="10">
        <v>7</v>
      </c>
      <c r="E46" s="10" t="s">
        <v>951</v>
      </c>
      <c r="F46" s="10"/>
      <c r="G46" s="11">
        <v>15</v>
      </c>
      <c r="H46" s="10">
        <v>3</v>
      </c>
      <c r="I46" s="10">
        <v>4</v>
      </c>
      <c r="J46" s="10">
        <v>2.6</v>
      </c>
      <c r="K46" s="12">
        <v>1</v>
      </c>
      <c r="L46" s="30">
        <v>2</v>
      </c>
      <c r="M46" s="31" t="s">
        <v>446</v>
      </c>
      <c r="N46" s="10">
        <v>54</v>
      </c>
      <c r="O46" s="10" t="s">
        <v>442</v>
      </c>
      <c r="P46" s="10" t="s">
        <v>437</v>
      </c>
      <c r="Q46" s="10"/>
      <c r="R46" s="39">
        <v>0.0008159722222222223</v>
      </c>
      <c r="S46" s="31">
        <v>0</v>
      </c>
      <c r="T46" s="31"/>
      <c r="U46" s="31">
        <v>39542</v>
      </c>
      <c r="V46" s="31" t="s">
        <v>1125</v>
      </c>
      <c r="W46" s="31">
        <v>36</v>
      </c>
      <c r="X46" s="10" t="s">
        <v>473</v>
      </c>
      <c r="Y46" s="19">
        <v>150</v>
      </c>
    </row>
    <row r="47" spans="1:25" ht="10.5">
      <c r="A47" s="9">
        <v>39551</v>
      </c>
      <c r="B47" s="10" t="s">
        <v>1236</v>
      </c>
      <c r="C47" s="10" t="s">
        <v>464</v>
      </c>
      <c r="D47" s="10">
        <v>9</v>
      </c>
      <c r="E47" s="10" t="s">
        <v>1237</v>
      </c>
      <c r="F47" s="10"/>
      <c r="G47" s="11">
        <v>16</v>
      </c>
      <c r="H47" s="10">
        <v>2</v>
      </c>
      <c r="I47" s="10">
        <v>4</v>
      </c>
      <c r="J47" s="10">
        <v>3.6</v>
      </c>
      <c r="K47" s="12">
        <v>1</v>
      </c>
      <c r="L47" s="30">
        <v>1</v>
      </c>
      <c r="M47" s="31" t="s">
        <v>441</v>
      </c>
      <c r="N47" s="10">
        <v>54</v>
      </c>
      <c r="O47" s="10" t="s">
        <v>442</v>
      </c>
      <c r="P47" s="10" t="s">
        <v>590</v>
      </c>
      <c r="Q47" s="10"/>
      <c r="R47" s="39">
        <v>0.0008252314814814816</v>
      </c>
      <c r="S47" s="31">
        <v>0</v>
      </c>
      <c r="T47" s="31"/>
      <c r="U47" s="31">
        <v>39509</v>
      </c>
      <c r="V47" s="31" t="s">
        <v>1238</v>
      </c>
      <c r="W47" s="31">
        <v>36.3</v>
      </c>
      <c r="X47" s="10" t="s">
        <v>1239</v>
      </c>
      <c r="Y47" s="19">
        <v>600</v>
      </c>
    </row>
    <row r="48" spans="1:25" ht="10.5">
      <c r="A48" s="9">
        <v>39565</v>
      </c>
      <c r="B48" s="10" t="s">
        <v>1274</v>
      </c>
      <c r="C48" s="10" t="s">
        <v>433</v>
      </c>
      <c r="D48" s="10">
        <v>10</v>
      </c>
      <c r="E48" s="10" t="s">
        <v>1292</v>
      </c>
      <c r="F48" s="10"/>
      <c r="G48" s="11">
        <v>13</v>
      </c>
      <c r="H48" s="10">
        <v>4</v>
      </c>
      <c r="I48" s="10">
        <v>4</v>
      </c>
      <c r="J48" s="10">
        <v>21.7</v>
      </c>
      <c r="K48" s="12">
        <v>8</v>
      </c>
      <c r="L48" s="30">
        <v>4</v>
      </c>
      <c r="M48" s="31" t="s">
        <v>732</v>
      </c>
      <c r="N48" s="10">
        <v>54</v>
      </c>
      <c r="O48" s="10" t="s">
        <v>442</v>
      </c>
      <c r="P48" s="10" t="s">
        <v>437</v>
      </c>
      <c r="Q48" s="10"/>
      <c r="R48" s="39">
        <v>0.0007974537037037038</v>
      </c>
      <c r="S48" s="31">
        <v>0.4</v>
      </c>
      <c r="T48" s="31"/>
      <c r="U48" s="31">
        <v>39573</v>
      </c>
      <c r="V48" s="31" t="s">
        <v>1293</v>
      </c>
      <c r="W48" s="31">
        <v>34.4</v>
      </c>
      <c r="X48" s="10" t="s">
        <v>1294</v>
      </c>
      <c r="Y48" s="19">
        <v>140</v>
      </c>
    </row>
    <row r="49" spans="1:25" ht="10.5">
      <c r="A49" s="9"/>
      <c r="B49" s="10"/>
      <c r="C49" s="10"/>
      <c r="D49" s="10"/>
      <c r="E49" s="10"/>
      <c r="F49" s="10"/>
      <c r="G49" s="10"/>
      <c r="H49" s="10"/>
      <c r="I49" s="14"/>
      <c r="J49" s="10"/>
      <c r="K49" s="10"/>
      <c r="L49" s="31"/>
      <c r="M49" s="32"/>
      <c r="N49" s="13"/>
      <c r="O49" s="10"/>
      <c r="P49" s="10"/>
      <c r="Q49" s="10"/>
      <c r="R49" s="31"/>
      <c r="S49" s="31"/>
      <c r="T49" s="39"/>
      <c r="U49" s="31"/>
      <c r="V49" s="31"/>
      <c r="W49" s="31"/>
      <c r="X49" s="10"/>
      <c r="Y49" s="19"/>
    </row>
    <row r="50" spans="1:25" ht="10.5">
      <c r="A50" s="15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33"/>
      <c r="M50" s="34"/>
      <c r="N50" s="18"/>
      <c r="O50" s="16"/>
      <c r="P50" s="16"/>
      <c r="Q50" s="16"/>
      <c r="R50" s="33"/>
      <c r="S50" s="33"/>
      <c r="T50" s="40"/>
      <c r="U50" s="33"/>
      <c r="V50" s="33"/>
      <c r="W50" s="33"/>
      <c r="X50" s="16" t="s">
        <v>336</v>
      </c>
      <c r="Y50" s="19">
        <f>SUM(Y37:Y49)</f>
        <v>1460</v>
      </c>
    </row>
    <row r="52" spans="1:25" ht="10.5">
      <c r="A52" s="25" t="s">
        <v>381</v>
      </c>
      <c r="B52" s="63" t="s">
        <v>9</v>
      </c>
      <c r="C52" s="63"/>
      <c r="D52" s="63"/>
      <c r="E52" s="63" t="s">
        <v>382</v>
      </c>
      <c r="F52" s="63"/>
      <c r="G52" s="63" t="s">
        <v>42</v>
      </c>
      <c r="H52" s="63"/>
      <c r="I52" s="63"/>
      <c r="J52" s="63"/>
      <c r="K52" s="63"/>
      <c r="L52" s="63" t="s">
        <v>226</v>
      </c>
      <c r="M52" s="63"/>
      <c r="N52" s="63" t="s">
        <v>227</v>
      </c>
      <c r="O52" s="63"/>
      <c r="P52" s="63"/>
      <c r="Q52" s="63"/>
      <c r="R52" s="63" t="s">
        <v>23</v>
      </c>
      <c r="S52" s="63"/>
      <c r="T52" s="63"/>
      <c r="U52" s="63"/>
      <c r="V52" s="63"/>
      <c r="W52" s="63"/>
      <c r="X52" s="63" t="s">
        <v>228</v>
      </c>
      <c r="Y52" s="63"/>
    </row>
    <row r="53" spans="1:25" ht="10.5">
      <c r="A53" s="5" t="s">
        <v>313</v>
      </c>
      <c r="B53" s="6" t="s">
        <v>314</v>
      </c>
      <c r="C53" s="6" t="s">
        <v>315</v>
      </c>
      <c r="D53" s="6" t="s">
        <v>316</v>
      </c>
      <c r="E53" s="6" t="s">
        <v>317</v>
      </c>
      <c r="F53" s="6" t="s">
        <v>318</v>
      </c>
      <c r="G53" s="7" t="s">
        <v>319</v>
      </c>
      <c r="H53" s="6" t="s">
        <v>320</v>
      </c>
      <c r="I53" s="6" t="s">
        <v>321</v>
      </c>
      <c r="J53" s="6" t="s">
        <v>322</v>
      </c>
      <c r="K53" s="8" t="s">
        <v>323</v>
      </c>
      <c r="L53" s="28" t="s">
        <v>324</v>
      </c>
      <c r="M53" s="29" t="s">
        <v>325</v>
      </c>
      <c r="N53" s="6" t="s">
        <v>326</v>
      </c>
      <c r="O53" s="6" t="s">
        <v>327</v>
      </c>
      <c r="P53" s="6" t="s">
        <v>321</v>
      </c>
      <c r="Q53" s="6" t="s">
        <v>328</v>
      </c>
      <c r="R53" s="38" t="s">
        <v>329</v>
      </c>
      <c r="S53" s="29" t="s">
        <v>330</v>
      </c>
      <c r="T53" s="29" t="s">
        <v>331</v>
      </c>
      <c r="U53" s="29" t="s">
        <v>332</v>
      </c>
      <c r="V53" s="29" t="s">
        <v>333</v>
      </c>
      <c r="W53" s="29" t="s">
        <v>334</v>
      </c>
      <c r="X53" s="6" t="s">
        <v>335</v>
      </c>
      <c r="Y53" s="21" t="s">
        <v>336</v>
      </c>
    </row>
    <row r="54" spans="1:25" ht="10.5">
      <c r="A54" s="9">
        <v>39320</v>
      </c>
      <c r="B54" s="10" t="s">
        <v>569</v>
      </c>
      <c r="C54" s="10" t="s">
        <v>433</v>
      </c>
      <c r="D54" s="10">
        <v>4</v>
      </c>
      <c r="E54" s="10" t="s">
        <v>434</v>
      </c>
      <c r="F54" s="10"/>
      <c r="G54" s="11">
        <v>14</v>
      </c>
      <c r="H54" s="10">
        <v>6</v>
      </c>
      <c r="I54" s="10">
        <v>9</v>
      </c>
      <c r="J54" s="10">
        <v>15.3</v>
      </c>
      <c r="K54" s="12">
        <v>6</v>
      </c>
      <c r="L54" s="30">
        <v>8</v>
      </c>
      <c r="M54" s="31" t="s">
        <v>571</v>
      </c>
      <c r="N54" s="10">
        <v>54</v>
      </c>
      <c r="O54" s="10" t="s">
        <v>554</v>
      </c>
      <c r="P54" s="10" t="s">
        <v>437</v>
      </c>
      <c r="Q54" s="10"/>
      <c r="R54" s="39">
        <v>0.0010810185185185185</v>
      </c>
      <c r="S54" s="31">
        <v>0.9</v>
      </c>
      <c r="T54" s="31"/>
      <c r="U54" s="31">
        <v>38082</v>
      </c>
      <c r="V54" s="31" t="s">
        <v>572</v>
      </c>
      <c r="W54" s="31">
        <v>36.1</v>
      </c>
      <c r="X54" s="10" t="s">
        <v>538</v>
      </c>
      <c r="Y54" s="19">
        <v>10</v>
      </c>
    </row>
    <row r="55" spans="1:25" ht="10.5">
      <c r="A55" s="9">
        <v>39340</v>
      </c>
      <c r="B55" s="10" t="s">
        <v>602</v>
      </c>
      <c r="C55" s="10" t="s">
        <v>507</v>
      </c>
      <c r="D55" s="10">
        <v>1</v>
      </c>
      <c r="E55" s="10" t="s">
        <v>465</v>
      </c>
      <c r="F55" s="10"/>
      <c r="G55" s="11">
        <v>12</v>
      </c>
      <c r="H55" s="10">
        <v>5</v>
      </c>
      <c r="I55" s="10">
        <v>6</v>
      </c>
      <c r="J55" s="10">
        <v>5</v>
      </c>
      <c r="K55" s="12">
        <v>2</v>
      </c>
      <c r="L55" s="30">
        <v>3</v>
      </c>
      <c r="M55" s="31" t="s">
        <v>603</v>
      </c>
      <c r="N55" s="10">
        <v>54</v>
      </c>
      <c r="O55" s="10" t="s">
        <v>604</v>
      </c>
      <c r="P55" s="10" t="s">
        <v>460</v>
      </c>
      <c r="Q55" s="10"/>
      <c r="R55" s="39">
        <v>0.0006979166666666666</v>
      </c>
      <c r="S55" s="31">
        <v>0.8</v>
      </c>
      <c r="T55" s="31"/>
      <c r="U55" s="31">
        <v>39115</v>
      </c>
      <c r="V55" s="31" t="s">
        <v>605</v>
      </c>
      <c r="W55" s="31">
        <v>36.4</v>
      </c>
      <c r="X55" s="10" t="s">
        <v>606</v>
      </c>
      <c r="Y55" s="19">
        <v>40</v>
      </c>
    </row>
    <row r="56" spans="1:25" ht="10.5">
      <c r="A56" s="9">
        <v>39354</v>
      </c>
      <c r="B56" s="10" t="s">
        <v>626</v>
      </c>
      <c r="C56" s="10" t="s">
        <v>464</v>
      </c>
      <c r="D56" s="10">
        <v>1</v>
      </c>
      <c r="E56" s="10" t="s">
        <v>465</v>
      </c>
      <c r="F56" s="10"/>
      <c r="G56" s="11">
        <v>11</v>
      </c>
      <c r="H56" s="10">
        <v>3</v>
      </c>
      <c r="I56" s="10">
        <v>3</v>
      </c>
      <c r="J56" s="10">
        <v>6</v>
      </c>
      <c r="K56" s="12">
        <v>3</v>
      </c>
      <c r="L56" s="30">
        <v>6</v>
      </c>
      <c r="M56" s="31" t="s">
        <v>603</v>
      </c>
      <c r="N56" s="10">
        <v>54</v>
      </c>
      <c r="O56" s="10" t="s">
        <v>604</v>
      </c>
      <c r="P56" s="10" t="s">
        <v>640</v>
      </c>
      <c r="Q56" s="10"/>
      <c r="R56" s="39">
        <v>0.0006921296296296297</v>
      </c>
      <c r="S56" s="31">
        <v>0.7</v>
      </c>
      <c r="T56" s="31"/>
      <c r="U56" s="31">
        <v>39144</v>
      </c>
      <c r="V56" s="31" t="s">
        <v>641</v>
      </c>
      <c r="W56" s="31">
        <v>36.4</v>
      </c>
      <c r="X56" s="10" t="s">
        <v>642</v>
      </c>
      <c r="Y56" s="19">
        <v>10</v>
      </c>
    </row>
    <row r="57" spans="1:25" ht="10.5">
      <c r="A57" s="9">
        <v>39453</v>
      </c>
      <c r="B57" s="10" t="s">
        <v>892</v>
      </c>
      <c r="C57" s="10" t="s">
        <v>433</v>
      </c>
      <c r="D57" s="10">
        <v>1</v>
      </c>
      <c r="E57" s="10" t="s">
        <v>872</v>
      </c>
      <c r="F57" s="10"/>
      <c r="G57" s="11">
        <v>16</v>
      </c>
      <c r="H57" s="10">
        <v>7</v>
      </c>
      <c r="I57" s="10">
        <v>14</v>
      </c>
      <c r="J57" s="10">
        <v>38.9</v>
      </c>
      <c r="K57" s="12">
        <v>8</v>
      </c>
      <c r="L57" s="30">
        <v>7</v>
      </c>
      <c r="M57" s="31" t="s">
        <v>893</v>
      </c>
      <c r="N57" s="10">
        <v>53</v>
      </c>
      <c r="O57" s="10" t="s">
        <v>503</v>
      </c>
      <c r="P57" s="10" t="s">
        <v>437</v>
      </c>
      <c r="Q57" s="10" t="s">
        <v>555</v>
      </c>
      <c r="R57" s="39">
        <v>0.0008645833333333334</v>
      </c>
      <c r="S57" s="31">
        <v>0.7</v>
      </c>
      <c r="T57" s="31" t="s">
        <v>555</v>
      </c>
      <c r="U57" s="31">
        <v>39510</v>
      </c>
      <c r="V57" s="31" t="s">
        <v>894</v>
      </c>
      <c r="W57" s="31">
        <v>39.7</v>
      </c>
      <c r="X57" s="10" t="s">
        <v>895</v>
      </c>
      <c r="Y57" s="19">
        <v>10</v>
      </c>
    </row>
    <row r="58" spans="1:25" ht="10.5">
      <c r="A58" s="9">
        <v>39478</v>
      </c>
      <c r="B58" s="10" t="s">
        <v>1048</v>
      </c>
      <c r="C58" s="10" t="s">
        <v>433</v>
      </c>
      <c r="D58" s="10">
        <v>8</v>
      </c>
      <c r="E58" s="10" t="s">
        <v>1049</v>
      </c>
      <c r="F58" s="10"/>
      <c r="G58" s="11">
        <v>12</v>
      </c>
      <c r="H58" s="10">
        <v>7</v>
      </c>
      <c r="I58" s="10">
        <v>10</v>
      </c>
      <c r="J58" s="10">
        <v>1.7</v>
      </c>
      <c r="K58" s="12">
        <v>1</v>
      </c>
      <c r="L58" s="30">
        <v>8</v>
      </c>
      <c r="M58" s="31" t="s">
        <v>1050</v>
      </c>
      <c r="N58" s="10">
        <v>54</v>
      </c>
      <c r="O58" s="10" t="s">
        <v>654</v>
      </c>
      <c r="P58" s="10" t="s">
        <v>437</v>
      </c>
      <c r="Q58" s="10"/>
      <c r="R58" s="39">
        <v>0.0010694444444444445</v>
      </c>
      <c r="S58" s="31">
        <v>1.4</v>
      </c>
      <c r="T58" s="31"/>
      <c r="U58" s="31" t="s">
        <v>1051</v>
      </c>
      <c r="V58" s="31" t="s">
        <v>1052</v>
      </c>
      <c r="W58" s="31">
        <v>40.9</v>
      </c>
      <c r="X58" s="10" t="s">
        <v>1053</v>
      </c>
      <c r="Y58" s="19">
        <v>10</v>
      </c>
    </row>
    <row r="59" spans="1:25" ht="10.5">
      <c r="A59" s="9">
        <v>39586</v>
      </c>
      <c r="B59" s="10" t="s">
        <v>1374</v>
      </c>
      <c r="C59" s="10" t="s">
        <v>433</v>
      </c>
      <c r="D59" s="10">
        <v>1</v>
      </c>
      <c r="E59" s="10" t="s">
        <v>872</v>
      </c>
      <c r="F59" s="10"/>
      <c r="G59" s="11">
        <v>15</v>
      </c>
      <c r="H59" s="10">
        <v>3</v>
      </c>
      <c r="I59" s="10">
        <v>5</v>
      </c>
      <c r="J59" s="10">
        <v>13.2</v>
      </c>
      <c r="K59" s="12">
        <v>7</v>
      </c>
      <c r="L59" s="30">
        <v>11</v>
      </c>
      <c r="M59" s="31" t="s">
        <v>1375</v>
      </c>
      <c r="N59" s="10">
        <v>53</v>
      </c>
      <c r="O59" s="10" t="s">
        <v>503</v>
      </c>
      <c r="P59" s="10" t="s">
        <v>437</v>
      </c>
      <c r="Q59" s="10"/>
      <c r="R59" s="39">
        <v>0.0008703703703703704</v>
      </c>
      <c r="S59" s="31">
        <v>3</v>
      </c>
      <c r="T59" s="31"/>
      <c r="U59" s="31">
        <v>39794</v>
      </c>
      <c r="V59" s="31" t="s">
        <v>1376</v>
      </c>
      <c r="W59" s="31">
        <v>38.7</v>
      </c>
      <c r="X59" s="10" t="s">
        <v>1377</v>
      </c>
      <c r="Y59" s="19">
        <v>10</v>
      </c>
    </row>
    <row r="60" spans="1:25" ht="10.5">
      <c r="A60" s="15"/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33"/>
      <c r="M60" s="34"/>
      <c r="N60" s="18"/>
      <c r="O60" s="16"/>
      <c r="P60" s="16"/>
      <c r="Q60" s="16"/>
      <c r="R60" s="33"/>
      <c r="S60" s="33"/>
      <c r="T60" s="40"/>
      <c r="U60" s="33"/>
      <c r="V60" s="33"/>
      <c r="W60" s="33"/>
      <c r="X60" s="16" t="s">
        <v>336</v>
      </c>
      <c r="Y60" s="19">
        <f>SUM(Y54:Y59)</f>
        <v>90</v>
      </c>
    </row>
    <row r="62" spans="1:25" ht="10.5">
      <c r="A62" s="25" t="s">
        <v>229</v>
      </c>
      <c r="B62" s="63" t="s">
        <v>1</v>
      </c>
      <c r="C62" s="63"/>
      <c r="D62" s="63"/>
      <c r="E62" s="63" t="s">
        <v>31</v>
      </c>
      <c r="F62" s="63"/>
      <c r="G62" s="63" t="s">
        <v>124</v>
      </c>
      <c r="H62" s="63"/>
      <c r="I62" s="63"/>
      <c r="J62" s="63"/>
      <c r="K62" s="63"/>
      <c r="L62" s="63" t="s">
        <v>230</v>
      </c>
      <c r="M62" s="63"/>
      <c r="N62" s="63" t="s">
        <v>68</v>
      </c>
      <c r="O62" s="63"/>
      <c r="P62" s="63"/>
      <c r="Q62" s="63"/>
      <c r="R62" s="63" t="s">
        <v>6</v>
      </c>
      <c r="S62" s="63"/>
      <c r="T62" s="63"/>
      <c r="U62" s="63"/>
      <c r="V62" s="63"/>
      <c r="W62" s="63"/>
      <c r="X62" s="63" t="s">
        <v>7</v>
      </c>
      <c r="Y62" s="63"/>
    </row>
    <row r="63" spans="1:25" ht="10.5">
      <c r="A63" s="5" t="s">
        <v>313</v>
      </c>
      <c r="B63" s="6" t="s">
        <v>314</v>
      </c>
      <c r="C63" s="6" t="s">
        <v>315</v>
      </c>
      <c r="D63" s="6" t="s">
        <v>316</v>
      </c>
      <c r="E63" s="6" t="s">
        <v>317</v>
      </c>
      <c r="F63" s="6" t="s">
        <v>318</v>
      </c>
      <c r="G63" s="7" t="s">
        <v>319</v>
      </c>
      <c r="H63" s="6" t="s">
        <v>320</v>
      </c>
      <c r="I63" s="6" t="s">
        <v>321</v>
      </c>
      <c r="J63" s="6" t="s">
        <v>322</v>
      </c>
      <c r="K63" s="8" t="s">
        <v>323</v>
      </c>
      <c r="L63" s="28" t="s">
        <v>324</v>
      </c>
      <c r="M63" s="29" t="s">
        <v>325</v>
      </c>
      <c r="N63" s="6" t="s">
        <v>326</v>
      </c>
      <c r="O63" s="6" t="s">
        <v>327</v>
      </c>
      <c r="P63" s="6" t="s">
        <v>321</v>
      </c>
      <c r="Q63" s="6" t="s">
        <v>328</v>
      </c>
      <c r="R63" s="38" t="s">
        <v>329</v>
      </c>
      <c r="S63" s="29" t="s">
        <v>330</v>
      </c>
      <c r="T63" s="29" t="s">
        <v>331</v>
      </c>
      <c r="U63" s="29" t="s">
        <v>332</v>
      </c>
      <c r="V63" s="29" t="s">
        <v>333</v>
      </c>
      <c r="W63" s="29" t="s">
        <v>334</v>
      </c>
      <c r="X63" s="6" t="s">
        <v>335</v>
      </c>
      <c r="Y63" s="21" t="s">
        <v>336</v>
      </c>
    </row>
    <row r="64" spans="1:25" ht="10.5">
      <c r="A64" s="9"/>
      <c r="B64" s="10"/>
      <c r="C64" s="10"/>
      <c r="D64" s="10"/>
      <c r="E64" s="10"/>
      <c r="F64" s="10"/>
      <c r="G64" s="11"/>
      <c r="H64" s="10"/>
      <c r="I64" s="10"/>
      <c r="J64" s="10"/>
      <c r="K64" s="12"/>
      <c r="L64" s="30"/>
      <c r="M64" s="31"/>
      <c r="N64" s="10"/>
      <c r="O64" s="10"/>
      <c r="P64" s="10"/>
      <c r="Q64" s="10"/>
      <c r="R64" s="39"/>
      <c r="S64" s="31"/>
      <c r="T64" s="31"/>
      <c r="U64" s="31"/>
      <c r="V64" s="31"/>
      <c r="W64" s="31"/>
      <c r="X64" s="10"/>
      <c r="Y64" s="19"/>
    </row>
    <row r="65" spans="1:25" ht="10.5">
      <c r="A65" s="9"/>
      <c r="B65" s="10"/>
      <c r="C65" s="10"/>
      <c r="D65" s="10"/>
      <c r="E65" s="10"/>
      <c r="F65" s="10"/>
      <c r="G65" s="10"/>
      <c r="H65" s="10"/>
      <c r="I65" s="14"/>
      <c r="J65" s="10"/>
      <c r="K65" s="10"/>
      <c r="L65" s="31"/>
      <c r="M65" s="32"/>
      <c r="N65" s="13"/>
      <c r="O65" s="10"/>
      <c r="P65" s="10"/>
      <c r="Q65" s="10"/>
      <c r="R65" s="31"/>
      <c r="S65" s="31"/>
      <c r="T65" s="39"/>
      <c r="U65" s="31"/>
      <c r="V65" s="31"/>
      <c r="W65" s="31"/>
      <c r="X65" s="10"/>
      <c r="Y65" s="19"/>
    </row>
    <row r="66" spans="1:25" ht="10.5">
      <c r="A66" s="9"/>
      <c r="B66" s="10"/>
      <c r="C66" s="10"/>
      <c r="D66" s="10"/>
      <c r="E66" s="10"/>
      <c r="F66" s="10"/>
      <c r="G66" s="10"/>
      <c r="H66" s="10"/>
      <c r="I66" s="14"/>
      <c r="J66" s="10"/>
      <c r="K66" s="10"/>
      <c r="L66" s="31"/>
      <c r="M66" s="32"/>
      <c r="N66" s="13"/>
      <c r="O66" s="10"/>
      <c r="P66" s="10"/>
      <c r="Q66" s="10"/>
      <c r="R66" s="31"/>
      <c r="S66" s="31"/>
      <c r="T66" s="39"/>
      <c r="U66" s="31"/>
      <c r="V66" s="31"/>
      <c r="W66" s="31"/>
      <c r="X66" s="10"/>
      <c r="Y66" s="19"/>
    </row>
    <row r="67" spans="1:25" ht="10.5">
      <c r="A67" s="9"/>
      <c r="B67" s="10"/>
      <c r="C67" s="10"/>
      <c r="D67" s="10"/>
      <c r="E67" s="10"/>
      <c r="F67" s="10"/>
      <c r="G67" s="10"/>
      <c r="H67" s="10"/>
      <c r="I67" s="14"/>
      <c r="J67" s="10"/>
      <c r="K67" s="10"/>
      <c r="L67" s="31"/>
      <c r="M67" s="32"/>
      <c r="N67" s="13"/>
      <c r="O67" s="10"/>
      <c r="P67" s="10"/>
      <c r="Q67" s="10"/>
      <c r="R67" s="31"/>
      <c r="S67" s="31"/>
      <c r="T67" s="39"/>
      <c r="U67" s="31"/>
      <c r="V67" s="31"/>
      <c r="W67" s="31"/>
      <c r="X67" s="10"/>
      <c r="Y67" s="19"/>
    </row>
    <row r="68" spans="1:25" ht="10.5">
      <c r="A68" s="9"/>
      <c r="B68" s="10"/>
      <c r="C68" s="10"/>
      <c r="D68" s="10"/>
      <c r="E68" s="10"/>
      <c r="F68" s="10"/>
      <c r="G68" s="10"/>
      <c r="H68" s="10"/>
      <c r="I68" s="14"/>
      <c r="J68" s="10"/>
      <c r="K68" s="10"/>
      <c r="L68" s="31"/>
      <c r="M68" s="32"/>
      <c r="N68" s="13"/>
      <c r="O68" s="10"/>
      <c r="P68" s="10"/>
      <c r="Q68" s="10"/>
      <c r="R68" s="31"/>
      <c r="S68" s="31"/>
      <c r="T68" s="39"/>
      <c r="U68" s="31"/>
      <c r="V68" s="31"/>
      <c r="W68" s="31"/>
      <c r="X68" s="10"/>
      <c r="Y68" s="19"/>
    </row>
    <row r="69" spans="1:25" ht="10.5">
      <c r="A69" s="15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33"/>
      <c r="M69" s="34"/>
      <c r="N69" s="18"/>
      <c r="O69" s="16"/>
      <c r="P69" s="16"/>
      <c r="Q69" s="16"/>
      <c r="R69" s="33"/>
      <c r="S69" s="33"/>
      <c r="T69" s="40"/>
      <c r="U69" s="33"/>
      <c r="V69" s="33"/>
      <c r="W69" s="33"/>
      <c r="X69" s="16" t="s">
        <v>336</v>
      </c>
      <c r="Y69" s="19">
        <f>SUM(Y64:Y68)</f>
        <v>0</v>
      </c>
    </row>
    <row r="71" spans="1:25" ht="10.5">
      <c r="A71" s="25" t="s">
        <v>383</v>
      </c>
      <c r="B71" s="63" t="s">
        <v>9</v>
      </c>
      <c r="C71" s="63"/>
      <c r="D71" s="63"/>
      <c r="E71" s="63" t="s">
        <v>2</v>
      </c>
      <c r="F71" s="63"/>
      <c r="G71" s="63" t="s">
        <v>124</v>
      </c>
      <c r="H71" s="63"/>
      <c r="I71" s="63"/>
      <c r="J71" s="63"/>
      <c r="K71" s="63"/>
      <c r="L71" s="63" t="s">
        <v>231</v>
      </c>
      <c r="M71" s="63"/>
      <c r="N71" s="63" t="s">
        <v>232</v>
      </c>
      <c r="O71" s="63"/>
      <c r="P71" s="63"/>
      <c r="Q71" s="63"/>
      <c r="R71" s="63" t="s">
        <v>109</v>
      </c>
      <c r="S71" s="63"/>
      <c r="T71" s="63"/>
      <c r="U71" s="63"/>
      <c r="V71" s="63"/>
      <c r="W71" s="63"/>
      <c r="X71" s="63" t="s">
        <v>65</v>
      </c>
      <c r="Y71" s="63"/>
    </row>
    <row r="72" spans="1:25" ht="10.5">
      <c r="A72" s="5" t="s">
        <v>313</v>
      </c>
      <c r="B72" s="6" t="s">
        <v>314</v>
      </c>
      <c r="C72" s="6" t="s">
        <v>315</v>
      </c>
      <c r="D72" s="6" t="s">
        <v>316</v>
      </c>
      <c r="E72" s="6" t="s">
        <v>317</v>
      </c>
      <c r="F72" s="6" t="s">
        <v>318</v>
      </c>
      <c r="G72" s="7" t="s">
        <v>319</v>
      </c>
      <c r="H72" s="6" t="s">
        <v>320</v>
      </c>
      <c r="I72" s="6" t="s">
        <v>321</v>
      </c>
      <c r="J72" s="6" t="s">
        <v>322</v>
      </c>
      <c r="K72" s="8" t="s">
        <v>323</v>
      </c>
      <c r="L72" s="28" t="s">
        <v>324</v>
      </c>
      <c r="M72" s="29" t="s">
        <v>325</v>
      </c>
      <c r="N72" s="6" t="s">
        <v>326</v>
      </c>
      <c r="O72" s="6" t="s">
        <v>327</v>
      </c>
      <c r="P72" s="6" t="s">
        <v>321</v>
      </c>
      <c r="Q72" s="6" t="s">
        <v>328</v>
      </c>
      <c r="R72" s="38" t="s">
        <v>329</v>
      </c>
      <c r="S72" s="29" t="s">
        <v>330</v>
      </c>
      <c r="T72" s="29" t="s">
        <v>331</v>
      </c>
      <c r="U72" s="29" t="s">
        <v>332</v>
      </c>
      <c r="V72" s="29" t="s">
        <v>333</v>
      </c>
      <c r="W72" s="29" t="s">
        <v>334</v>
      </c>
      <c r="X72" s="6" t="s">
        <v>335</v>
      </c>
      <c r="Y72" s="21" t="s">
        <v>336</v>
      </c>
    </row>
    <row r="73" spans="1:25" ht="10.5">
      <c r="A73" s="9">
        <v>39369</v>
      </c>
      <c r="B73" s="10" t="s">
        <v>658</v>
      </c>
      <c r="C73" s="10" t="s">
        <v>464</v>
      </c>
      <c r="D73" s="10">
        <v>3</v>
      </c>
      <c r="E73" s="10" t="s">
        <v>434</v>
      </c>
      <c r="F73" s="10"/>
      <c r="G73" s="11">
        <v>6</v>
      </c>
      <c r="H73" s="10">
        <v>1</v>
      </c>
      <c r="I73" s="10">
        <v>1</v>
      </c>
      <c r="J73" s="10">
        <v>1.7</v>
      </c>
      <c r="K73" s="12">
        <v>1</v>
      </c>
      <c r="L73" s="30">
        <v>3</v>
      </c>
      <c r="M73" s="31" t="s">
        <v>435</v>
      </c>
      <c r="N73" s="10">
        <v>55</v>
      </c>
      <c r="O73" s="10" t="s">
        <v>668</v>
      </c>
      <c r="P73" s="10" t="s">
        <v>437</v>
      </c>
      <c r="Q73" s="10"/>
      <c r="R73" s="39">
        <v>0.001369212962962963</v>
      </c>
      <c r="S73" s="31">
        <v>1.4</v>
      </c>
      <c r="T73" s="31"/>
      <c r="U73" s="31" t="s">
        <v>669</v>
      </c>
      <c r="V73" s="31" t="s">
        <v>670</v>
      </c>
      <c r="W73" s="31">
        <v>38.9</v>
      </c>
      <c r="X73" s="10" t="s">
        <v>671</v>
      </c>
      <c r="Y73" s="19">
        <v>80</v>
      </c>
    </row>
    <row r="74" spans="1:25" ht="10.5">
      <c r="A74" s="9">
        <v>39389</v>
      </c>
      <c r="B74" s="10" t="s">
        <v>694</v>
      </c>
      <c r="C74" s="10" t="s">
        <v>433</v>
      </c>
      <c r="D74" s="10">
        <v>3</v>
      </c>
      <c r="E74" s="10" t="s">
        <v>465</v>
      </c>
      <c r="F74" s="10"/>
      <c r="G74" s="11">
        <v>16</v>
      </c>
      <c r="H74" s="10">
        <v>8</v>
      </c>
      <c r="I74" s="10">
        <v>16</v>
      </c>
      <c r="J74" s="10">
        <v>3.8</v>
      </c>
      <c r="K74" s="12">
        <v>1</v>
      </c>
      <c r="L74" s="30">
        <v>16</v>
      </c>
      <c r="M74" s="31" t="s">
        <v>435</v>
      </c>
      <c r="N74" s="10">
        <v>55</v>
      </c>
      <c r="O74" s="10" t="s">
        <v>649</v>
      </c>
      <c r="P74" s="10" t="s">
        <v>437</v>
      </c>
      <c r="Q74" s="10" t="s">
        <v>555</v>
      </c>
      <c r="R74" s="39">
        <v>0.0014525462962962964</v>
      </c>
      <c r="S74" s="31">
        <v>2.4</v>
      </c>
      <c r="T74" s="31" t="s">
        <v>555</v>
      </c>
      <c r="U74" s="31" t="s">
        <v>697</v>
      </c>
      <c r="V74" s="31" t="s">
        <v>698</v>
      </c>
      <c r="W74" s="31">
        <v>36.4</v>
      </c>
      <c r="X74" s="10" t="s">
        <v>699</v>
      </c>
      <c r="Y74" s="19">
        <v>10</v>
      </c>
    </row>
    <row r="75" spans="1:25" ht="10.5">
      <c r="A75" s="9">
        <v>39466</v>
      </c>
      <c r="B75" s="10" t="s">
        <v>936</v>
      </c>
      <c r="C75" s="10" t="s">
        <v>433</v>
      </c>
      <c r="D75" s="10">
        <v>3</v>
      </c>
      <c r="E75" s="10" t="s">
        <v>872</v>
      </c>
      <c r="F75" s="10"/>
      <c r="G75" s="11">
        <v>16</v>
      </c>
      <c r="H75" s="10">
        <v>2</v>
      </c>
      <c r="I75" s="10">
        <v>3</v>
      </c>
      <c r="J75" s="10">
        <v>4.6</v>
      </c>
      <c r="K75" s="12">
        <v>2</v>
      </c>
      <c r="L75" s="30">
        <v>2</v>
      </c>
      <c r="M75" s="31" t="s">
        <v>558</v>
      </c>
      <c r="N75" s="10">
        <v>56</v>
      </c>
      <c r="O75" s="10" t="s">
        <v>654</v>
      </c>
      <c r="P75" s="10" t="s">
        <v>437</v>
      </c>
      <c r="Q75" s="10" t="s">
        <v>555</v>
      </c>
      <c r="R75" s="39">
        <v>0.001</v>
      </c>
      <c r="S75" s="31">
        <v>0.3</v>
      </c>
      <c r="T75" s="31" t="s">
        <v>555</v>
      </c>
      <c r="U75" s="31">
        <v>39541</v>
      </c>
      <c r="V75" s="31" t="s">
        <v>950</v>
      </c>
      <c r="W75" s="31">
        <v>38</v>
      </c>
      <c r="X75" s="10" t="s">
        <v>651</v>
      </c>
      <c r="Y75" s="19">
        <v>60</v>
      </c>
    </row>
    <row r="76" spans="1:25" ht="10.5">
      <c r="A76" s="9">
        <v>39474</v>
      </c>
      <c r="B76" s="10" t="s">
        <v>962</v>
      </c>
      <c r="C76" s="10" t="s">
        <v>464</v>
      </c>
      <c r="D76" s="10">
        <v>3</v>
      </c>
      <c r="E76" s="10" t="s">
        <v>872</v>
      </c>
      <c r="F76" s="10"/>
      <c r="G76" s="11">
        <v>16</v>
      </c>
      <c r="H76" s="10">
        <v>2</v>
      </c>
      <c r="I76" s="10">
        <v>3</v>
      </c>
      <c r="J76" s="10">
        <v>1.9</v>
      </c>
      <c r="K76" s="12">
        <v>1</v>
      </c>
      <c r="L76" s="30">
        <v>1</v>
      </c>
      <c r="M76" s="31" t="s">
        <v>558</v>
      </c>
      <c r="N76" s="10">
        <v>56</v>
      </c>
      <c r="O76" s="10" t="s">
        <v>654</v>
      </c>
      <c r="P76" s="10" t="s">
        <v>460</v>
      </c>
      <c r="Q76" s="10"/>
      <c r="R76" s="39">
        <v>0.0009884259259259258</v>
      </c>
      <c r="S76" s="31">
        <v>-0.9</v>
      </c>
      <c r="T76" s="31"/>
      <c r="U76" s="31">
        <v>39448</v>
      </c>
      <c r="V76" s="31" t="s">
        <v>977</v>
      </c>
      <c r="W76" s="31">
        <v>37.1</v>
      </c>
      <c r="X76" s="10" t="s">
        <v>981</v>
      </c>
      <c r="Y76" s="19">
        <v>200</v>
      </c>
    </row>
    <row r="77" spans="1:25" ht="10.5">
      <c r="A77" s="9">
        <v>39495</v>
      </c>
      <c r="B77" s="10" t="s">
        <v>1041</v>
      </c>
      <c r="C77" s="10" t="s">
        <v>464</v>
      </c>
      <c r="D77" s="10">
        <v>6</v>
      </c>
      <c r="E77" s="10" t="s">
        <v>951</v>
      </c>
      <c r="F77" s="10"/>
      <c r="G77" s="11">
        <v>16</v>
      </c>
      <c r="H77" s="10">
        <v>8</v>
      </c>
      <c r="I77" s="10">
        <v>16</v>
      </c>
      <c r="J77" s="10">
        <v>3.7</v>
      </c>
      <c r="K77" s="12">
        <v>2</v>
      </c>
      <c r="L77" s="30">
        <v>1</v>
      </c>
      <c r="M77" s="31" t="s">
        <v>469</v>
      </c>
      <c r="N77" s="10">
        <v>56</v>
      </c>
      <c r="O77" s="10" t="s">
        <v>744</v>
      </c>
      <c r="P77" s="10" t="s">
        <v>437</v>
      </c>
      <c r="Q77" s="10"/>
      <c r="R77" s="39">
        <v>0.0011481481481481481</v>
      </c>
      <c r="S77" s="31">
        <v>-0.4</v>
      </c>
      <c r="T77" s="31"/>
      <c r="U77" s="31">
        <v>39665</v>
      </c>
      <c r="V77" s="31" t="s">
        <v>1054</v>
      </c>
      <c r="W77" s="31">
        <v>37</v>
      </c>
      <c r="X77" s="10" t="s">
        <v>523</v>
      </c>
      <c r="Y77" s="19">
        <v>500</v>
      </c>
    </row>
    <row r="78" spans="1:25" ht="10.5">
      <c r="A78" s="9">
        <v>39544</v>
      </c>
      <c r="B78" s="10" t="s">
        <v>1203</v>
      </c>
      <c r="C78" s="10" t="s">
        <v>433</v>
      </c>
      <c r="D78" s="10">
        <v>9</v>
      </c>
      <c r="E78" s="10" t="s">
        <v>1204</v>
      </c>
      <c r="F78" s="10"/>
      <c r="G78" s="11">
        <v>11</v>
      </c>
      <c r="H78" s="10">
        <v>4</v>
      </c>
      <c r="I78" s="10">
        <v>4</v>
      </c>
      <c r="J78" s="10">
        <v>10</v>
      </c>
      <c r="K78" s="12">
        <v>6</v>
      </c>
      <c r="L78" s="30">
        <v>8</v>
      </c>
      <c r="M78" s="31" t="s">
        <v>480</v>
      </c>
      <c r="N78" s="10">
        <v>56</v>
      </c>
      <c r="O78" s="10" t="s">
        <v>668</v>
      </c>
      <c r="P78" s="10" t="s">
        <v>437</v>
      </c>
      <c r="Q78" s="10"/>
      <c r="R78" s="39">
        <v>0.0013321759259259259</v>
      </c>
      <c r="S78" s="31">
        <v>2.1</v>
      </c>
      <c r="T78" s="31"/>
      <c r="U78" s="31" t="s">
        <v>1205</v>
      </c>
      <c r="V78" s="31" t="s">
        <v>900</v>
      </c>
      <c r="W78" s="31">
        <v>38.6</v>
      </c>
      <c r="X78" s="10" t="s">
        <v>1206</v>
      </c>
      <c r="Y78" s="19">
        <v>20</v>
      </c>
    </row>
    <row r="79" spans="1:25" ht="10.5">
      <c r="A79" s="9">
        <v>39571</v>
      </c>
      <c r="B79" s="10" t="s">
        <v>1302</v>
      </c>
      <c r="C79" s="10" t="s">
        <v>433</v>
      </c>
      <c r="D79" s="10">
        <v>10</v>
      </c>
      <c r="E79" s="10" t="s">
        <v>1336</v>
      </c>
      <c r="F79" s="10"/>
      <c r="G79" s="11">
        <v>15</v>
      </c>
      <c r="H79" s="10">
        <v>6</v>
      </c>
      <c r="I79" s="10">
        <v>11</v>
      </c>
      <c r="J79" s="10">
        <v>75.4</v>
      </c>
      <c r="K79" s="12">
        <v>10</v>
      </c>
      <c r="L79" s="30">
        <v>13</v>
      </c>
      <c r="M79" s="31" t="s">
        <v>558</v>
      </c>
      <c r="N79" s="10">
        <v>56</v>
      </c>
      <c r="O79" s="10" t="s">
        <v>668</v>
      </c>
      <c r="P79" s="10" t="s">
        <v>437</v>
      </c>
      <c r="Q79" s="10" t="s">
        <v>555</v>
      </c>
      <c r="R79" s="39">
        <v>0.001320601851851852</v>
      </c>
      <c r="S79" s="31">
        <v>2.9</v>
      </c>
      <c r="T79" s="31" t="s">
        <v>555</v>
      </c>
      <c r="U79" s="31" t="s">
        <v>1337</v>
      </c>
      <c r="V79" s="31" t="s">
        <v>1338</v>
      </c>
      <c r="W79" s="31">
        <v>37.8</v>
      </c>
      <c r="X79" s="10" t="s">
        <v>527</v>
      </c>
      <c r="Y79" s="19">
        <v>20</v>
      </c>
    </row>
    <row r="80" spans="1:25" ht="10.5">
      <c r="A80" s="15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33"/>
      <c r="M80" s="34"/>
      <c r="N80" s="18"/>
      <c r="O80" s="16"/>
      <c r="P80" s="16"/>
      <c r="Q80" s="16"/>
      <c r="R80" s="33"/>
      <c r="S80" s="33"/>
      <c r="T80" s="40"/>
      <c r="U80" s="33"/>
      <c r="V80" s="33"/>
      <c r="W80" s="33"/>
      <c r="X80" s="16" t="s">
        <v>336</v>
      </c>
      <c r="Y80" s="19">
        <f>SUM(Y73:Y79)</f>
        <v>890</v>
      </c>
    </row>
    <row r="82" spans="1:25" ht="10.5">
      <c r="A82" s="25" t="s">
        <v>233</v>
      </c>
      <c r="B82" s="63" t="s">
        <v>9</v>
      </c>
      <c r="C82" s="63"/>
      <c r="D82" s="63"/>
      <c r="E82" s="63" t="s">
        <v>31</v>
      </c>
      <c r="F82" s="63"/>
      <c r="G82" s="63" t="s">
        <v>121</v>
      </c>
      <c r="H82" s="63"/>
      <c r="I82" s="63"/>
      <c r="J82" s="63"/>
      <c r="K82" s="63"/>
      <c r="L82" s="63" t="s">
        <v>234</v>
      </c>
      <c r="M82" s="63"/>
      <c r="N82" s="63" t="s">
        <v>235</v>
      </c>
      <c r="O82" s="63"/>
      <c r="P82" s="63"/>
      <c r="Q82" s="63"/>
      <c r="R82" s="63" t="s">
        <v>109</v>
      </c>
      <c r="S82" s="63"/>
      <c r="T82" s="63"/>
      <c r="U82" s="63"/>
      <c r="V82" s="63"/>
      <c r="W82" s="63"/>
      <c r="X82" s="63" t="s">
        <v>236</v>
      </c>
      <c r="Y82" s="63"/>
    </row>
    <row r="83" spans="1:25" ht="10.5">
      <c r="A83" s="5" t="s">
        <v>313</v>
      </c>
      <c r="B83" s="6" t="s">
        <v>314</v>
      </c>
      <c r="C83" s="6" t="s">
        <v>315</v>
      </c>
      <c r="D83" s="6" t="s">
        <v>316</v>
      </c>
      <c r="E83" s="6" t="s">
        <v>317</v>
      </c>
      <c r="F83" s="6" t="s">
        <v>318</v>
      </c>
      <c r="G83" s="7" t="s">
        <v>319</v>
      </c>
      <c r="H83" s="6" t="s">
        <v>320</v>
      </c>
      <c r="I83" s="6" t="s">
        <v>321</v>
      </c>
      <c r="J83" s="6" t="s">
        <v>322</v>
      </c>
      <c r="K83" s="8" t="s">
        <v>323</v>
      </c>
      <c r="L83" s="28" t="s">
        <v>324</v>
      </c>
      <c r="M83" s="29" t="s">
        <v>325</v>
      </c>
      <c r="N83" s="6" t="s">
        <v>326</v>
      </c>
      <c r="O83" s="6" t="s">
        <v>327</v>
      </c>
      <c r="P83" s="6" t="s">
        <v>321</v>
      </c>
      <c r="Q83" s="6" t="s">
        <v>328</v>
      </c>
      <c r="R83" s="38" t="s">
        <v>329</v>
      </c>
      <c r="S83" s="29" t="s">
        <v>330</v>
      </c>
      <c r="T83" s="29" t="s">
        <v>331</v>
      </c>
      <c r="U83" s="29" t="s">
        <v>332</v>
      </c>
      <c r="V83" s="29" t="s">
        <v>333</v>
      </c>
      <c r="W83" s="29" t="s">
        <v>334</v>
      </c>
      <c r="X83" s="6" t="s">
        <v>335</v>
      </c>
      <c r="Y83" s="21" t="s">
        <v>336</v>
      </c>
    </row>
    <row r="84" spans="1:25" ht="10.5">
      <c r="A84" s="9">
        <v>39438</v>
      </c>
      <c r="B84" s="10" t="s">
        <v>838</v>
      </c>
      <c r="C84" s="10" t="s">
        <v>507</v>
      </c>
      <c r="D84" s="10">
        <v>6</v>
      </c>
      <c r="E84" s="10" t="s">
        <v>434</v>
      </c>
      <c r="F84" s="10"/>
      <c r="G84" s="11">
        <v>17</v>
      </c>
      <c r="H84" s="10">
        <v>5</v>
      </c>
      <c r="I84" s="10">
        <v>10</v>
      </c>
      <c r="J84" s="10">
        <v>4.4</v>
      </c>
      <c r="K84" s="12">
        <v>1</v>
      </c>
      <c r="L84" s="30">
        <v>3</v>
      </c>
      <c r="M84" s="31" t="s">
        <v>684</v>
      </c>
      <c r="N84" s="10">
        <v>55</v>
      </c>
      <c r="O84" s="10" t="s">
        <v>470</v>
      </c>
      <c r="P84" s="10" t="s">
        <v>460</v>
      </c>
      <c r="Q84" s="10" t="s">
        <v>555</v>
      </c>
      <c r="R84" s="39">
        <v>0.0013078703703703705</v>
      </c>
      <c r="S84" s="31">
        <v>0.5</v>
      </c>
      <c r="T84" s="31" t="s">
        <v>555</v>
      </c>
      <c r="U84" s="31">
        <v>39510</v>
      </c>
      <c r="V84" s="31" t="s">
        <v>844</v>
      </c>
      <c r="W84" s="31">
        <v>35.4</v>
      </c>
      <c r="X84" s="10" t="s">
        <v>845</v>
      </c>
      <c r="Y84" s="19">
        <v>80</v>
      </c>
    </row>
    <row r="85" spans="1:25" ht="10.5">
      <c r="A85" s="9">
        <v>39460</v>
      </c>
      <c r="B85" s="10" t="s">
        <v>903</v>
      </c>
      <c r="C85" s="10" t="s">
        <v>464</v>
      </c>
      <c r="D85" s="10">
        <v>5</v>
      </c>
      <c r="E85" s="10" t="s">
        <v>872</v>
      </c>
      <c r="F85" s="10"/>
      <c r="G85" s="11">
        <v>16</v>
      </c>
      <c r="H85" s="10">
        <v>6</v>
      </c>
      <c r="I85" s="10">
        <v>12</v>
      </c>
      <c r="J85" s="10">
        <v>9.6</v>
      </c>
      <c r="K85" s="12">
        <v>6</v>
      </c>
      <c r="L85" s="30">
        <v>15</v>
      </c>
      <c r="M85" s="31" t="s">
        <v>684</v>
      </c>
      <c r="N85" s="10">
        <v>56</v>
      </c>
      <c r="O85" s="10" t="s">
        <v>649</v>
      </c>
      <c r="P85" s="10" t="s">
        <v>460</v>
      </c>
      <c r="Q85" s="10"/>
      <c r="R85" s="39">
        <v>0.0014641203703703706</v>
      </c>
      <c r="S85" s="31">
        <v>1.8</v>
      </c>
      <c r="T85" s="31"/>
      <c r="U85" s="31" t="s">
        <v>911</v>
      </c>
      <c r="V85" s="31" t="s">
        <v>912</v>
      </c>
      <c r="W85" s="31">
        <v>37</v>
      </c>
      <c r="X85" s="10" t="s">
        <v>845</v>
      </c>
      <c r="Y85" s="19">
        <v>10</v>
      </c>
    </row>
    <row r="86" spans="1:25" ht="10.5">
      <c r="A86" s="9">
        <v>39501</v>
      </c>
      <c r="B86" s="10" t="s">
        <v>1061</v>
      </c>
      <c r="C86" s="10" t="s">
        <v>464</v>
      </c>
      <c r="D86" s="10">
        <v>1</v>
      </c>
      <c r="E86" s="10" t="s">
        <v>872</v>
      </c>
      <c r="F86" s="10"/>
      <c r="G86" s="11">
        <v>16</v>
      </c>
      <c r="H86" s="10">
        <v>4</v>
      </c>
      <c r="I86" s="10">
        <v>8</v>
      </c>
      <c r="J86" s="10">
        <v>2.9</v>
      </c>
      <c r="K86" s="12">
        <v>1</v>
      </c>
      <c r="L86" s="30">
        <v>3</v>
      </c>
      <c r="M86" s="31" t="s">
        <v>684</v>
      </c>
      <c r="N86" s="10">
        <v>56</v>
      </c>
      <c r="O86" s="10" t="s">
        <v>668</v>
      </c>
      <c r="P86" s="10" t="s">
        <v>437</v>
      </c>
      <c r="Q86" s="10"/>
      <c r="R86" s="39">
        <v>0.0013425925925925925</v>
      </c>
      <c r="S86" s="31">
        <v>0.7</v>
      </c>
      <c r="T86" s="31"/>
      <c r="U86" s="31" t="s">
        <v>1062</v>
      </c>
      <c r="V86" s="31" t="s">
        <v>1063</v>
      </c>
      <c r="W86" s="31">
        <v>37</v>
      </c>
      <c r="X86" s="10" t="s">
        <v>1064</v>
      </c>
      <c r="Y86" s="19">
        <v>40</v>
      </c>
    </row>
    <row r="87" spans="1:25" ht="10.5">
      <c r="A87" s="9">
        <v>39515</v>
      </c>
      <c r="B87" s="10" t="s">
        <v>1109</v>
      </c>
      <c r="C87" s="10" t="s">
        <v>433</v>
      </c>
      <c r="D87" s="10">
        <v>2</v>
      </c>
      <c r="E87" s="10" t="s">
        <v>872</v>
      </c>
      <c r="F87" s="10"/>
      <c r="G87" s="11">
        <v>9</v>
      </c>
      <c r="H87" s="10">
        <v>8</v>
      </c>
      <c r="I87" s="10">
        <v>8</v>
      </c>
      <c r="J87" s="10">
        <v>2.3</v>
      </c>
      <c r="K87" s="12">
        <v>2</v>
      </c>
      <c r="L87" s="30">
        <v>1</v>
      </c>
      <c r="M87" s="31" t="s">
        <v>684</v>
      </c>
      <c r="N87" s="10">
        <v>56</v>
      </c>
      <c r="O87" s="10" t="s">
        <v>668</v>
      </c>
      <c r="P87" s="10" t="s">
        <v>437</v>
      </c>
      <c r="Q87" s="10"/>
      <c r="R87" s="39">
        <v>0.0013379629629629629</v>
      </c>
      <c r="S87" s="31">
        <v>-0.1</v>
      </c>
      <c r="T87" s="31"/>
      <c r="U87" s="31" t="s">
        <v>1126</v>
      </c>
      <c r="V87" s="31" t="s">
        <v>1127</v>
      </c>
      <c r="W87" s="31">
        <v>36.9</v>
      </c>
      <c r="X87" s="10" t="s">
        <v>958</v>
      </c>
      <c r="Y87" s="19">
        <v>200</v>
      </c>
    </row>
    <row r="88" spans="1:25" ht="10.5">
      <c r="A88" s="9">
        <v>39536</v>
      </c>
      <c r="B88" s="10" t="s">
        <v>1182</v>
      </c>
      <c r="C88" s="10" t="s">
        <v>433</v>
      </c>
      <c r="D88" s="10">
        <v>11</v>
      </c>
      <c r="E88" s="10" t="s">
        <v>1185</v>
      </c>
      <c r="F88" s="10"/>
      <c r="G88" s="11">
        <v>14</v>
      </c>
      <c r="H88" s="10">
        <v>4</v>
      </c>
      <c r="I88" s="10">
        <v>6</v>
      </c>
      <c r="J88" s="10">
        <v>67.5</v>
      </c>
      <c r="K88" s="12">
        <v>11</v>
      </c>
      <c r="L88" s="30">
        <v>3</v>
      </c>
      <c r="M88" s="31" t="s">
        <v>495</v>
      </c>
      <c r="N88" s="10">
        <v>56</v>
      </c>
      <c r="O88" s="10" t="s">
        <v>470</v>
      </c>
      <c r="P88" s="10" t="s">
        <v>437</v>
      </c>
      <c r="Q88" s="10"/>
      <c r="R88" s="39">
        <v>0.0012326388888888888</v>
      </c>
      <c r="S88" s="31">
        <v>0.5</v>
      </c>
      <c r="T88" s="31"/>
      <c r="U88" s="31" t="s">
        <v>690</v>
      </c>
      <c r="V88" s="31" t="s">
        <v>1186</v>
      </c>
      <c r="W88" s="31">
        <v>34.7</v>
      </c>
      <c r="X88" s="10" t="s">
        <v>1187</v>
      </c>
      <c r="Y88" s="19">
        <v>240</v>
      </c>
    </row>
    <row r="89" spans="1:25" ht="10.5">
      <c r="A89" s="9">
        <v>39564</v>
      </c>
      <c r="B89" s="10" t="s">
        <v>1273</v>
      </c>
      <c r="C89" s="10" t="s">
        <v>464</v>
      </c>
      <c r="D89" s="10">
        <v>9</v>
      </c>
      <c r="E89" s="10" t="s">
        <v>1288</v>
      </c>
      <c r="F89" s="10"/>
      <c r="G89" s="11">
        <v>10</v>
      </c>
      <c r="H89" s="10">
        <v>8</v>
      </c>
      <c r="I89" s="10">
        <v>10</v>
      </c>
      <c r="J89" s="10">
        <v>2.1</v>
      </c>
      <c r="K89" s="12">
        <v>1</v>
      </c>
      <c r="L89" s="30">
        <v>9</v>
      </c>
      <c r="M89" s="31" t="s">
        <v>684</v>
      </c>
      <c r="N89" s="10">
        <v>56</v>
      </c>
      <c r="O89" s="10" t="s">
        <v>1017</v>
      </c>
      <c r="P89" s="10" t="s">
        <v>437</v>
      </c>
      <c r="Q89" s="10"/>
      <c r="R89" s="39">
        <v>0.0017349537037037036</v>
      </c>
      <c r="S89" s="31">
        <v>1.4</v>
      </c>
      <c r="T89" s="31"/>
      <c r="U89" s="31" t="s">
        <v>1289</v>
      </c>
      <c r="V89" s="31" t="s">
        <v>1290</v>
      </c>
      <c r="W89" s="31">
        <v>35.1</v>
      </c>
      <c r="X89" s="10" t="s">
        <v>1291</v>
      </c>
      <c r="Y89" s="19">
        <v>10</v>
      </c>
    </row>
    <row r="90" spans="1:25" ht="10.5">
      <c r="A90" s="9">
        <v>39578</v>
      </c>
      <c r="B90" s="10" t="s">
        <v>1339</v>
      </c>
      <c r="C90" s="10" t="s">
        <v>507</v>
      </c>
      <c r="D90" s="10">
        <v>11</v>
      </c>
      <c r="E90" s="10" t="s">
        <v>1340</v>
      </c>
      <c r="F90" s="10"/>
      <c r="G90" s="11">
        <v>16</v>
      </c>
      <c r="H90" s="10">
        <v>1</v>
      </c>
      <c r="I90" s="10">
        <v>2</v>
      </c>
      <c r="J90" s="10">
        <v>21.8</v>
      </c>
      <c r="K90" s="12">
        <v>10</v>
      </c>
      <c r="L90" s="30">
        <v>16</v>
      </c>
      <c r="M90" s="31" t="s">
        <v>645</v>
      </c>
      <c r="N90" s="10">
        <v>56</v>
      </c>
      <c r="O90" s="10" t="s">
        <v>940</v>
      </c>
      <c r="P90" s="10" t="s">
        <v>460</v>
      </c>
      <c r="Q90" s="10"/>
      <c r="R90" s="39">
        <v>0.0016435185185185183</v>
      </c>
      <c r="S90" s="31">
        <v>3.6</v>
      </c>
      <c r="T90" s="31"/>
      <c r="U90" s="31" t="s">
        <v>1341</v>
      </c>
      <c r="V90" s="31" t="s">
        <v>1342</v>
      </c>
      <c r="W90" s="31">
        <v>38.5</v>
      </c>
      <c r="X90" s="10" t="s">
        <v>1343</v>
      </c>
      <c r="Y90" s="19">
        <v>20</v>
      </c>
    </row>
    <row r="91" spans="1:25" ht="10.5">
      <c r="A91" s="9"/>
      <c r="B91" s="10"/>
      <c r="C91" s="10"/>
      <c r="D91" s="10"/>
      <c r="E91" s="10"/>
      <c r="F91" s="10"/>
      <c r="G91" s="11"/>
      <c r="H91" s="10"/>
      <c r="I91" s="10"/>
      <c r="J91" s="10"/>
      <c r="K91" s="12"/>
      <c r="L91" s="30"/>
      <c r="M91" s="31"/>
      <c r="N91" s="10"/>
      <c r="O91" s="10"/>
      <c r="P91" s="10"/>
      <c r="Q91" s="10"/>
      <c r="R91" s="39"/>
      <c r="S91" s="31"/>
      <c r="T91" s="31"/>
      <c r="U91" s="31"/>
      <c r="V91" s="31"/>
      <c r="W91" s="31"/>
      <c r="X91" s="10"/>
      <c r="Y91" s="19"/>
    </row>
    <row r="92" spans="1:25" ht="10.5">
      <c r="A92" s="15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33"/>
      <c r="M92" s="34"/>
      <c r="N92" s="18"/>
      <c r="O92" s="16"/>
      <c r="P92" s="16"/>
      <c r="Q92" s="16"/>
      <c r="R92" s="33"/>
      <c r="S92" s="33"/>
      <c r="T92" s="40"/>
      <c r="U92" s="33"/>
      <c r="V92" s="33"/>
      <c r="W92" s="33"/>
      <c r="X92" s="16" t="s">
        <v>336</v>
      </c>
      <c r="Y92" s="19">
        <f>SUM(Y84:Y91)</f>
        <v>600</v>
      </c>
    </row>
    <row r="94" spans="1:25" ht="10.5">
      <c r="A94" s="25" t="s">
        <v>237</v>
      </c>
      <c r="B94" s="63" t="s">
        <v>9</v>
      </c>
      <c r="C94" s="63"/>
      <c r="D94" s="63"/>
      <c r="E94" s="63" t="s">
        <v>204</v>
      </c>
      <c r="F94" s="63"/>
      <c r="G94" s="63" t="s">
        <v>238</v>
      </c>
      <c r="H94" s="63"/>
      <c r="I94" s="63"/>
      <c r="J94" s="63"/>
      <c r="K94" s="63"/>
      <c r="L94" s="63" t="s">
        <v>239</v>
      </c>
      <c r="M94" s="63"/>
      <c r="N94" s="63" t="s">
        <v>232</v>
      </c>
      <c r="O94" s="63"/>
      <c r="P94" s="63"/>
      <c r="Q94" s="63"/>
      <c r="R94" s="63" t="s">
        <v>240</v>
      </c>
      <c r="S94" s="63"/>
      <c r="T94" s="63"/>
      <c r="U94" s="63"/>
      <c r="V94" s="63"/>
      <c r="W94" s="63"/>
      <c r="X94" s="63" t="s">
        <v>81</v>
      </c>
      <c r="Y94" s="63"/>
    </row>
    <row r="95" spans="1:25" ht="10.5">
      <c r="A95" s="5" t="s">
        <v>313</v>
      </c>
      <c r="B95" s="6" t="s">
        <v>314</v>
      </c>
      <c r="C95" s="6" t="s">
        <v>315</v>
      </c>
      <c r="D95" s="6" t="s">
        <v>316</v>
      </c>
      <c r="E95" s="6" t="s">
        <v>317</v>
      </c>
      <c r="F95" s="6" t="s">
        <v>318</v>
      </c>
      <c r="G95" s="7" t="s">
        <v>319</v>
      </c>
      <c r="H95" s="6" t="s">
        <v>320</v>
      </c>
      <c r="I95" s="6" t="s">
        <v>321</v>
      </c>
      <c r="J95" s="6" t="s">
        <v>322</v>
      </c>
      <c r="K95" s="8" t="s">
        <v>323</v>
      </c>
      <c r="L95" s="28" t="s">
        <v>324</v>
      </c>
      <c r="M95" s="29" t="s">
        <v>325</v>
      </c>
      <c r="N95" s="6" t="s">
        <v>326</v>
      </c>
      <c r="O95" s="6" t="s">
        <v>327</v>
      </c>
      <c r="P95" s="6" t="s">
        <v>321</v>
      </c>
      <c r="Q95" s="6" t="s">
        <v>328</v>
      </c>
      <c r="R95" s="38" t="s">
        <v>329</v>
      </c>
      <c r="S95" s="29" t="s">
        <v>330</v>
      </c>
      <c r="T95" s="29" t="s">
        <v>331</v>
      </c>
      <c r="U95" s="29" t="s">
        <v>332</v>
      </c>
      <c r="V95" s="29" t="s">
        <v>333</v>
      </c>
      <c r="W95" s="29" t="s">
        <v>334</v>
      </c>
      <c r="X95" s="6" t="s">
        <v>335</v>
      </c>
      <c r="Y95" s="21" t="s">
        <v>409</v>
      </c>
    </row>
    <row r="96" spans="1:25" ht="10.5">
      <c r="A96" s="9">
        <v>39257</v>
      </c>
      <c r="B96" s="10" t="s">
        <v>453</v>
      </c>
      <c r="C96" s="10" t="s">
        <v>433</v>
      </c>
      <c r="D96" s="10">
        <v>5</v>
      </c>
      <c r="E96" s="10" t="s">
        <v>434</v>
      </c>
      <c r="F96" s="10"/>
      <c r="G96" s="11">
        <v>12</v>
      </c>
      <c r="H96" s="10">
        <v>7</v>
      </c>
      <c r="I96" s="10">
        <v>9</v>
      </c>
      <c r="J96" s="10">
        <v>2.2</v>
      </c>
      <c r="K96" s="12">
        <v>1</v>
      </c>
      <c r="L96" s="30">
        <v>8</v>
      </c>
      <c r="M96" s="31" t="s">
        <v>454</v>
      </c>
      <c r="N96" s="10">
        <v>54</v>
      </c>
      <c r="O96" s="10" t="s">
        <v>442</v>
      </c>
      <c r="P96" s="10" t="s">
        <v>437</v>
      </c>
      <c r="Q96" s="10"/>
      <c r="R96" s="39">
        <v>0.0008275462962962963</v>
      </c>
      <c r="S96" s="31">
        <v>1.5</v>
      </c>
      <c r="T96" s="31"/>
      <c r="U96" s="31">
        <v>39115</v>
      </c>
      <c r="V96" s="31" t="s">
        <v>455</v>
      </c>
      <c r="W96" s="31">
        <v>36.8</v>
      </c>
      <c r="X96" s="10" t="s">
        <v>456</v>
      </c>
      <c r="Y96" s="19">
        <v>10</v>
      </c>
    </row>
    <row r="97" spans="1:25" ht="10.5">
      <c r="A97" s="9">
        <v>39277</v>
      </c>
      <c r="B97" s="10" t="s">
        <v>502</v>
      </c>
      <c r="C97" s="10" t="s">
        <v>464</v>
      </c>
      <c r="D97" s="10">
        <v>1</v>
      </c>
      <c r="E97" s="10" t="s">
        <v>465</v>
      </c>
      <c r="F97" s="10"/>
      <c r="G97" s="11">
        <v>6</v>
      </c>
      <c r="H97" s="10">
        <v>2</v>
      </c>
      <c r="I97" s="10">
        <v>2</v>
      </c>
      <c r="J97" s="10">
        <v>2.8</v>
      </c>
      <c r="K97" s="12">
        <v>2</v>
      </c>
      <c r="L97" s="30">
        <v>4</v>
      </c>
      <c r="M97" s="31" t="s">
        <v>454</v>
      </c>
      <c r="N97" s="10">
        <v>54</v>
      </c>
      <c r="O97" s="10" t="s">
        <v>503</v>
      </c>
      <c r="P97" s="10" t="s">
        <v>460</v>
      </c>
      <c r="Q97" s="10"/>
      <c r="R97" s="39">
        <v>0.0008680555555555555</v>
      </c>
      <c r="S97" s="31">
        <v>0.5</v>
      </c>
      <c r="T97" s="31"/>
      <c r="U97" s="31">
        <v>39207</v>
      </c>
      <c r="V97" s="31" t="s">
        <v>504</v>
      </c>
      <c r="W97" s="31">
        <v>38.6</v>
      </c>
      <c r="X97" s="10" t="s">
        <v>505</v>
      </c>
      <c r="Y97" s="19">
        <v>30</v>
      </c>
    </row>
    <row r="98" spans="1:25" ht="10.5">
      <c r="A98" s="9">
        <v>39425</v>
      </c>
      <c r="B98" s="10" t="s">
        <v>809</v>
      </c>
      <c r="C98" s="10" t="s">
        <v>433</v>
      </c>
      <c r="D98" s="10">
        <v>2</v>
      </c>
      <c r="E98" s="10" t="s">
        <v>465</v>
      </c>
      <c r="F98" s="10"/>
      <c r="G98" s="11">
        <v>12</v>
      </c>
      <c r="H98" s="10">
        <v>5</v>
      </c>
      <c r="I98" s="10">
        <v>7</v>
      </c>
      <c r="J98" s="10">
        <v>10.7</v>
      </c>
      <c r="K98" s="12">
        <v>5</v>
      </c>
      <c r="L98" s="30">
        <v>12</v>
      </c>
      <c r="M98" s="31" t="s">
        <v>446</v>
      </c>
      <c r="N98" s="10">
        <v>55</v>
      </c>
      <c r="O98" s="10" t="s">
        <v>668</v>
      </c>
      <c r="P98" s="10" t="s">
        <v>437</v>
      </c>
      <c r="Q98" s="10"/>
      <c r="R98" s="39">
        <v>0.001392361111111111</v>
      </c>
      <c r="S98" s="31">
        <v>3.3</v>
      </c>
      <c r="T98" s="31"/>
      <c r="U98" s="31" t="s">
        <v>810</v>
      </c>
      <c r="V98" s="31" t="s">
        <v>811</v>
      </c>
      <c r="W98" s="31">
        <v>40.1</v>
      </c>
      <c r="X98" s="10" t="s">
        <v>812</v>
      </c>
      <c r="Y98" s="19">
        <v>10</v>
      </c>
    </row>
    <row r="99" spans="1:25" ht="10.5">
      <c r="A99" s="9">
        <v>39432</v>
      </c>
      <c r="B99" s="10" t="s">
        <v>816</v>
      </c>
      <c r="C99" s="10" t="s">
        <v>433</v>
      </c>
      <c r="D99" s="10">
        <v>3</v>
      </c>
      <c r="E99" s="10" t="s">
        <v>465</v>
      </c>
      <c r="F99" s="10"/>
      <c r="G99" s="11">
        <v>15</v>
      </c>
      <c r="H99" s="10">
        <v>6</v>
      </c>
      <c r="I99" s="10">
        <v>10</v>
      </c>
      <c r="J99" s="10">
        <v>45.6</v>
      </c>
      <c r="K99" s="12">
        <v>9</v>
      </c>
      <c r="L99" s="30">
        <v>7</v>
      </c>
      <c r="M99" s="31" t="s">
        <v>829</v>
      </c>
      <c r="N99" s="10">
        <v>55</v>
      </c>
      <c r="O99" s="10" t="s">
        <v>654</v>
      </c>
      <c r="P99" s="10" t="s">
        <v>437</v>
      </c>
      <c r="Q99" s="10"/>
      <c r="R99" s="39">
        <v>0.0010104166666666666</v>
      </c>
      <c r="S99" s="31">
        <v>1</v>
      </c>
      <c r="T99" s="31"/>
      <c r="U99" s="31">
        <v>39115</v>
      </c>
      <c r="V99" s="31" t="s">
        <v>830</v>
      </c>
      <c r="W99" s="31">
        <v>39.4</v>
      </c>
      <c r="X99" s="10" t="s">
        <v>831</v>
      </c>
      <c r="Y99" s="19">
        <v>10</v>
      </c>
    </row>
    <row r="100" spans="1:25" ht="10.5">
      <c r="A100" s="9">
        <v>39482</v>
      </c>
      <c r="B100" s="10" t="s">
        <v>992</v>
      </c>
      <c r="C100" s="10" t="s">
        <v>433</v>
      </c>
      <c r="D100" s="10">
        <v>2</v>
      </c>
      <c r="E100" s="10" t="s">
        <v>872</v>
      </c>
      <c r="F100" s="10"/>
      <c r="G100" s="11">
        <v>15</v>
      </c>
      <c r="H100" s="10">
        <v>2</v>
      </c>
      <c r="I100" s="10">
        <v>3</v>
      </c>
      <c r="J100" s="10"/>
      <c r="K100" s="12"/>
      <c r="L100" s="30" t="s">
        <v>993</v>
      </c>
      <c r="M100" s="31" t="s">
        <v>829</v>
      </c>
      <c r="N100" s="10">
        <v>56</v>
      </c>
      <c r="O100" s="10" t="s">
        <v>654</v>
      </c>
      <c r="P100" s="10" t="s">
        <v>640</v>
      </c>
      <c r="Q100" s="10"/>
      <c r="R100" s="39"/>
      <c r="S100" s="31"/>
      <c r="T100" s="31"/>
      <c r="U100" s="31"/>
      <c r="V100" s="31" t="s">
        <v>994</v>
      </c>
      <c r="W100" s="31"/>
      <c r="X100" s="10" t="s">
        <v>995</v>
      </c>
      <c r="Y100" s="19">
        <v>0</v>
      </c>
    </row>
    <row r="101" spans="1:25" ht="10.5">
      <c r="A101" s="9"/>
      <c r="B101" s="10"/>
      <c r="C101" s="10"/>
      <c r="D101" s="10"/>
      <c r="E101" s="10"/>
      <c r="F101" s="10"/>
      <c r="G101" s="11"/>
      <c r="H101" s="10"/>
      <c r="I101" s="10"/>
      <c r="J101" s="10"/>
      <c r="K101" s="12"/>
      <c r="L101" s="30"/>
      <c r="M101" s="31"/>
      <c r="N101" s="10"/>
      <c r="O101" s="10"/>
      <c r="P101" s="10"/>
      <c r="Q101" s="10"/>
      <c r="R101" s="39"/>
      <c r="S101" s="31"/>
      <c r="T101" s="31"/>
      <c r="U101" s="31"/>
      <c r="V101" s="31"/>
      <c r="W101" s="31"/>
      <c r="X101" s="10"/>
      <c r="Y101" s="19"/>
    </row>
    <row r="102" spans="1:25" ht="10.5">
      <c r="A102" s="9"/>
      <c r="B102" s="10"/>
      <c r="C102" s="10"/>
      <c r="D102" s="10"/>
      <c r="E102" s="10"/>
      <c r="F102" s="10"/>
      <c r="G102" s="11"/>
      <c r="H102" s="10"/>
      <c r="I102" s="10"/>
      <c r="J102" s="10"/>
      <c r="K102" s="12"/>
      <c r="L102" s="30"/>
      <c r="M102" s="31"/>
      <c r="N102" s="10"/>
      <c r="O102" s="10"/>
      <c r="P102" s="10"/>
      <c r="Q102" s="10"/>
      <c r="R102" s="39"/>
      <c r="S102" s="31"/>
      <c r="T102" s="31"/>
      <c r="U102" s="31"/>
      <c r="V102" s="31"/>
      <c r="W102" s="31"/>
      <c r="X102" s="10"/>
      <c r="Y102" s="19"/>
    </row>
    <row r="103" spans="1:25" ht="10.5">
      <c r="A103" s="15"/>
      <c r="B103" s="16"/>
      <c r="C103" s="16"/>
      <c r="D103" s="16"/>
      <c r="E103" s="16"/>
      <c r="F103" s="16"/>
      <c r="G103" s="16"/>
      <c r="H103" s="16"/>
      <c r="I103" s="17"/>
      <c r="J103" s="16"/>
      <c r="K103" s="16"/>
      <c r="L103" s="33"/>
      <c r="M103" s="34"/>
      <c r="N103" s="18"/>
      <c r="O103" s="16"/>
      <c r="P103" s="16"/>
      <c r="Q103" s="16"/>
      <c r="R103" s="33"/>
      <c r="S103" s="33"/>
      <c r="T103" s="40"/>
      <c r="U103" s="33"/>
      <c r="V103" s="33"/>
      <c r="W103" s="33"/>
      <c r="X103" s="16" t="s">
        <v>409</v>
      </c>
      <c r="Y103" s="19">
        <f>SUM(Y96:Y100)</f>
        <v>60</v>
      </c>
    </row>
    <row r="105" spans="1:25" ht="10.5">
      <c r="A105" s="25" t="s">
        <v>384</v>
      </c>
      <c r="B105" s="63" t="s">
        <v>1</v>
      </c>
      <c r="C105" s="63"/>
      <c r="D105" s="63"/>
      <c r="E105" s="63" t="s">
        <v>31</v>
      </c>
      <c r="F105" s="63"/>
      <c r="G105" s="63" t="s">
        <v>16</v>
      </c>
      <c r="H105" s="63"/>
      <c r="I105" s="63"/>
      <c r="J105" s="63"/>
      <c r="K105" s="63"/>
      <c r="L105" s="63" t="s">
        <v>241</v>
      </c>
      <c r="M105" s="63"/>
      <c r="N105" s="63" t="s">
        <v>242</v>
      </c>
      <c r="O105" s="63"/>
      <c r="P105" s="63"/>
      <c r="Q105" s="63"/>
      <c r="R105" s="63" t="s">
        <v>64</v>
      </c>
      <c r="S105" s="63"/>
      <c r="T105" s="63"/>
      <c r="U105" s="63"/>
      <c r="V105" s="63"/>
      <c r="W105" s="63"/>
      <c r="X105" s="63" t="s">
        <v>65</v>
      </c>
      <c r="Y105" s="63"/>
    </row>
    <row r="106" spans="1:25" ht="10.5">
      <c r="A106" s="5" t="s">
        <v>313</v>
      </c>
      <c r="B106" s="6" t="s">
        <v>314</v>
      </c>
      <c r="C106" s="6" t="s">
        <v>315</v>
      </c>
      <c r="D106" s="6" t="s">
        <v>316</v>
      </c>
      <c r="E106" s="6" t="s">
        <v>317</v>
      </c>
      <c r="F106" s="6" t="s">
        <v>318</v>
      </c>
      <c r="G106" s="7" t="s">
        <v>319</v>
      </c>
      <c r="H106" s="6" t="s">
        <v>320</v>
      </c>
      <c r="I106" s="6" t="s">
        <v>321</v>
      </c>
      <c r="J106" s="6" t="s">
        <v>322</v>
      </c>
      <c r="K106" s="8" t="s">
        <v>323</v>
      </c>
      <c r="L106" s="28" t="s">
        <v>324</v>
      </c>
      <c r="M106" s="29" t="s">
        <v>325</v>
      </c>
      <c r="N106" s="6" t="s">
        <v>326</v>
      </c>
      <c r="O106" s="6" t="s">
        <v>327</v>
      </c>
      <c r="P106" s="6" t="s">
        <v>321</v>
      </c>
      <c r="Q106" s="6" t="s">
        <v>328</v>
      </c>
      <c r="R106" s="38" t="s">
        <v>329</v>
      </c>
      <c r="S106" s="29" t="s">
        <v>330</v>
      </c>
      <c r="T106" s="29" t="s">
        <v>331</v>
      </c>
      <c r="U106" s="29" t="s">
        <v>332</v>
      </c>
      <c r="V106" s="29" t="s">
        <v>333</v>
      </c>
      <c r="W106" s="29" t="s">
        <v>334</v>
      </c>
      <c r="X106" s="6" t="s">
        <v>335</v>
      </c>
      <c r="Y106" s="21" t="s">
        <v>409</v>
      </c>
    </row>
    <row r="107" spans="1:25" ht="10.5">
      <c r="A107" s="9"/>
      <c r="B107" s="10"/>
      <c r="C107" s="10"/>
      <c r="D107" s="10"/>
      <c r="E107" s="10"/>
      <c r="F107" s="10"/>
      <c r="G107" s="11"/>
      <c r="H107" s="10"/>
      <c r="I107" s="10"/>
      <c r="J107" s="10"/>
      <c r="K107" s="12"/>
      <c r="L107" s="30"/>
      <c r="M107" s="31"/>
      <c r="N107" s="10"/>
      <c r="O107" s="10"/>
      <c r="P107" s="10"/>
      <c r="Q107" s="10"/>
      <c r="R107" s="39"/>
      <c r="S107" s="31"/>
      <c r="T107" s="31"/>
      <c r="U107" s="31"/>
      <c r="V107" s="31"/>
      <c r="W107" s="31"/>
      <c r="X107" s="10"/>
      <c r="Y107" s="19"/>
    </row>
    <row r="108" spans="1:25" ht="10.5">
      <c r="A108" s="9"/>
      <c r="B108" s="10"/>
      <c r="C108" s="10"/>
      <c r="D108" s="10"/>
      <c r="E108" s="10"/>
      <c r="F108" s="10"/>
      <c r="G108" s="10"/>
      <c r="H108" s="10"/>
      <c r="I108" s="14"/>
      <c r="J108" s="10"/>
      <c r="K108" s="10"/>
      <c r="L108" s="31"/>
      <c r="M108" s="32"/>
      <c r="N108" s="13"/>
      <c r="O108" s="10"/>
      <c r="P108" s="10"/>
      <c r="Q108" s="10"/>
      <c r="R108" s="31"/>
      <c r="S108" s="31"/>
      <c r="T108" s="39"/>
      <c r="U108" s="31"/>
      <c r="V108" s="31"/>
      <c r="W108" s="31"/>
      <c r="X108" s="10"/>
      <c r="Y108" s="19"/>
    </row>
    <row r="109" spans="1:25" ht="10.5">
      <c r="A109" s="9"/>
      <c r="B109" s="10"/>
      <c r="C109" s="10"/>
      <c r="D109" s="10"/>
      <c r="E109" s="10"/>
      <c r="F109" s="10"/>
      <c r="G109" s="10"/>
      <c r="H109" s="10"/>
      <c r="I109" s="14"/>
      <c r="J109" s="10"/>
      <c r="K109" s="10"/>
      <c r="L109" s="31"/>
      <c r="M109" s="32"/>
      <c r="N109" s="13"/>
      <c r="O109" s="10"/>
      <c r="P109" s="10"/>
      <c r="Q109" s="10"/>
      <c r="R109" s="31"/>
      <c r="S109" s="31"/>
      <c r="T109" s="39"/>
      <c r="U109" s="31"/>
      <c r="V109" s="31"/>
      <c r="W109" s="31"/>
      <c r="X109" s="10"/>
      <c r="Y109" s="19"/>
    </row>
    <row r="110" spans="1:25" ht="10.5">
      <c r="A110" s="9"/>
      <c r="B110" s="10"/>
      <c r="C110" s="10"/>
      <c r="D110" s="10"/>
      <c r="E110" s="10"/>
      <c r="F110" s="10"/>
      <c r="G110" s="10"/>
      <c r="H110" s="10"/>
      <c r="I110" s="14"/>
      <c r="J110" s="10"/>
      <c r="K110" s="10"/>
      <c r="L110" s="31"/>
      <c r="M110" s="32"/>
      <c r="N110" s="13"/>
      <c r="O110" s="10"/>
      <c r="P110" s="10"/>
      <c r="Q110" s="10"/>
      <c r="R110" s="31"/>
      <c r="S110" s="31"/>
      <c r="T110" s="39"/>
      <c r="U110" s="31"/>
      <c r="V110" s="31"/>
      <c r="W110" s="31"/>
      <c r="X110" s="10"/>
      <c r="Y110" s="19"/>
    </row>
    <row r="111" spans="1:25" ht="10.5">
      <c r="A111" s="9"/>
      <c r="B111" s="10"/>
      <c r="C111" s="10"/>
      <c r="D111" s="10"/>
      <c r="E111" s="10"/>
      <c r="F111" s="10"/>
      <c r="G111" s="10"/>
      <c r="H111" s="10"/>
      <c r="I111" s="14"/>
      <c r="J111" s="10"/>
      <c r="K111" s="10"/>
      <c r="L111" s="31"/>
      <c r="M111" s="32"/>
      <c r="N111" s="13"/>
      <c r="O111" s="10"/>
      <c r="P111" s="10"/>
      <c r="Q111" s="10"/>
      <c r="R111" s="31"/>
      <c r="S111" s="31"/>
      <c r="T111" s="39"/>
      <c r="U111" s="31"/>
      <c r="V111" s="31"/>
      <c r="W111" s="31"/>
      <c r="X111" s="10"/>
      <c r="Y111" s="19"/>
    </row>
    <row r="112" spans="1:25" ht="10.5">
      <c r="A112" s="15"/>
      <c r="B112" s="16"/>
      <c r="C112" s="16"/>
      <c r="D112" s="16"/>
      <c r="E112" s="16"/>
      <c r="F112" s="16"/>
      <c r="G112" s="16"/>
      <c r="H112" s="16"/>
      <c r="I112" s="17"/>
      <c r="J112" s="16"/>
      <c r="K112" s="16"/>
      <c r="L112" s="33"/>
      <c r="M112" s="34"/>
      <c r="N112" s="18"/>
      <c r="O112" s="16"/>
      <c r="P112" s="16"/>
      <c r="Q112" s="16"/>
      <c r="R112" s="33"/>
      <c r="S112" s="33"/>
      <c r="T112" s="40"/>
      <c r="U112" s="33"/>
      <c r="V112" s="33"/>
      <c r="W112" s="33"/>
      <c r="X112" s="16" t="s">
        <v>409</v>
      </c>
      <c r="Y112" s="19">
        <f>SUM(Y107:Y111)</f>
        <v>0</v>
      </c>
    </row>
    <row r="114" spans="1:25" ht="10.5">
      <c r="A114" s="41" t="s">
        <v>832</v>
      </c>
      <c r="B114" s="65" t="s">
        <v>307</v>
      </c>
      <c r="C114" s="65"/>
      <c r="D114" s="65"/>
      <c r="E114" s="65" t="s">
        <v>308</v>
      </c>
      <c r="F114" s="65"/>
      <c r="G114" s="65" t="s">
        <v>385</v>
      </c>
      <c r="H114" s="65"/>
      <c r="I114" s="65"/>
      <c r="J114" s="65"/>
      <c r="K114" s="65"/>
      <c r="L114" s="65" t="s">
        <v>386</v>
      </c>
      <c r="M114" s="65"/>
      <c r="N114" s="65" t="s">
        <v>387</v>
      </c>
      <c r="O114" s="65"/>
      <c r="P114" s="65"/>
      <c r="Q114" s="65"/>
      <c r="R114" s="65" t="s">
        <v>240</v>
      </c>
      <c r="S114" s="65"/>
      <c r="T114" s="65"/>
      <c r="U114" s="65"/>
      <c r="V114" s="65"/>
      <c r="W114" s="65"/>
      <c r="X114" s="65" t="s">
        <v>309</v>
      </c>
      <c r="Y114" s="65"/>
    </row>
    <row r="115" spans="1:25" ht="10.5">
      <c r="A115" s="5" t="s">
        <v>313</v>
      </c>
      <c r="B115" s="6" t="s">
        <v>314</v>
      </c>
      <c r="C115" s="6" t="s">
        <v>315</v>
      </c>
      <c r="D115" s="6" t="s">
        <v>316</v>
      </c>
      <c r="E115" s="6" t="s">
        <v>317</v>
      </c>
      <c r="F115" s="6" t="s">
        <v>318</v>
      </c>
      <c r="G115" s="7" t="s">
        <v>319</v>
      </c>
      <c r="H115" s="6" t="s">
        <v>320</v>
      </c>
      <c r="I115" s="6" t="s">
        <v>321</v>
      </c>
      <c r="J115" s="6" t="s">
        <v>322</v>
      </c>
      <c r="K115" s="8" t="s">
        <v>323</v>
      </c>
      <c r="L115" s="28" t="s">
        <v>324</v>
      </c>
      <c r="M115" s="29" t="s">
        <v>325</v>
      </c>
      <c r="N115" s="6" t="s">
        <v>326</v>
      </c>
      <c r="O115" s="6" t="s">
        <v>327</v>
      </c>
      <c r="P115" s="6" t="s">
        <v>321</v>
      </c>
      <c r="Q115" s="6" t="s">
        <v>328</v>
      </c>
      <c r="R115" s="38" t="s">
        <v>329</v>
      </c>
      <c r="S115" s="29" t="s">
        <v>330</v>
      </c>
      <c r="T115" s="29" t="s">
        <v>331</v>
      </c>
      <c r="U115" s="29" t="s">
        <v>332</v>
      </c>
      <c r="V115" s="29" t="s">
        <v>333</v>
      </c>
      <c r="W115" s="29" t="s">
        <v>334</v>
      </c>
      <c r="X115" s="6" t="s">
        <v>335</v>
      </c>
      <c r="Y115" s="21" t="s">
        <v>409</v>
      </c>
    </row>
    <row r="116" spans="1:25" ht="10.5">
      <c r="A116" s="9" t="s">
        <v>1040</v>
      </c>
      <c r="B116" s="10"/>
      <c r="C116" s="10"/>
      <c r="D116" s="10"/>
      <c r="E116" s="10"/>
      <c r="F116" s="10"/>
      <c r="G116" s="11"/>
      <c r="H116" s="10"/>
      <c r="I116" s="10"/>
      <c r="J116" s="10"/>
      <c r="K116" s="12"/>
      <c r="L116" s="30"/>
      <c r="M116" s="31"/>
      <c r="N116" s="10"/>
      <c r="O116" s="10"/>
      <c r="P116" s="10"/>
      <c r="Q116" s="10"/>
      <c r="R116" s="39"/>
      <c r="S116" s="31"/>
      <c r="T116" s="31"/>
      <c r="U116" s="31"/>
      <c r="V116" s="31"/>
      <c r="W116" s="31"/>
      <c r="X116" s="10"/>
      <c r="Y116" s="19">
        <v>100</v>
      </c>
    </row>
    <row r="117" spans="1:25" ht="10.5">
      <c r="A117" s="9"/>
      <c r="B117" s="10"/>
      <c r="C117" s="10"/>
      <c r="D117" s="10"/>
      <c r="E117" s="10"/>
      <c r="F117" s="10"/>
      <c r="G117" s="10"/>
      <c r="H117" s="10"/>
      <c r="I117" s="14"/>
      <c r="J117" s="10"/>
      <c r="K117" s="10"/>
      <c r="L117" s="31"/>
      <c r="M117" s="32"/>
      <c r="N117" s="13"/>
      <c r="O117" s="10"/>
      <c r="P117" s="10"/>
      <c r="Q117" s="10"/>
      <c r="R117" s="31"/>
      <c r="S117" s="31"/>
      <c r="T117" s="39"/>
      <c r="U117" s="31"/>
      <c r="V117" s="31"/>
      <c r="W117" s="31"/>
      <c r="X117" s="10"/>
      <c r="Y117" s="19"/>
    </row>
    <row r="118" spans="1:25" ht="10.5">
      <c r="A118" s="9"/>
      <c r="B118" s="10"/>
      <c r="C118" s="10"/>
      <c r="D118" s="10"/>
      <c r="E118" s="10"/>
      <c r="F118" s="10"/>
      <c r="G118" s="10"/>
      <c r="H118" s="10"/>
      <c r="I118" s="14"/>
      <c r="J118" s="10"/>
      <c r="K118" s="10"/>
      <c r="L118" s="31"/>
      <c r="M118" s="32"/>
      <c r="N118" s="13"/>
      <c r="O118" s="10"/>
      <c r="P118" s="10"/>
      <c r="Q118" s="10"/>
      <c r="R118" s="31"/>
      <c r="S118" s="31"/>
      <c r="T118" s="39"/>
      <c r="U118" s="31"/>
      <c r="V118" s="31"/>
      <c r="W118" s="31"/>
      <c r="X118" s="10"/>
      <c r="Y118" s="19"/>
    </row>
    <row r="119" spans="1:25" ht="10.5">
      <c r="A119" s="9"/>
      <c r="B119" s="10"/>
      <c r="C119" s="10"/>
      <c r="D119" s="10"/>
      <c r="E119" s="10"/>
      <c r="F119" s="10"/>
      <c r="G119" s="10"/>
      <c r="H119" s="10"/>
      <c r="I119" s="14"/>
      <c r="J119" s="10"/>
      <c r="K119" s="10"/>
      <c r="L119" s="31"/>
      <c r="M119" s="32"/>
      <c r="N119" s="13"/>
      <c r="O119" s="10"/>
      <c r="P119" s="10"/>
      <c r="Q119" s="10"/>
      <c r="R119" s="31"/>
      <c r="S119" s="31"/>
      <c r="T119" s="39"/>
      <c r="U119" s="31"/>
      <c r="V119" s="31"/>
      <c r="W119" s="31"/>
      <c r="X119" s="10"/>
      <c r="Y119" s="19"/>
    </row>
    <row r="120" spans="1:25" ht="10.5">
      <c r="A120" s="9"/>
      <c r="B120" s="10"/>
      <c r="C120" s="10"/>
      <c r="D120" s="10"/>
      <c r="E120" s="10"/>
      <c r="F120" s="10"/>
      <c r="G120" s="10"/>
      <c r="H120" s="10"/>
      <c r="I120" s="14"/>
      <c r="J120" s="10"/>
      <c r="K120" s="10"/>
      <c r="L120" s="31"/>
      <c r="M120" s="32"/>
      <c r="N120" s="13"/>
      <c r="O120" s="10"/>
      <c r="P120" s="10"/>
      <c r="Q120" s="10"/>
      <c r="R120" s="31"/>
      <c r="S120" s="31"/>
      <c r="T120" s="39"/>
      <c r="U120" s="31"/>
      <c r="V120" s="31"/>
      <c r="W120" s="31"/>
      <c r="X120" s="10"/>
      <c r="Y120" s="19"/>
    </row>
    <row r="121" spans="1:25" ht="10.5">
      <c r="A121" s="15"/>
      <c r="B121" s="16"/>
      <c r="C121" s="16"/>
      <c r="D121" s="16"/>
      <c r="E121" s="16"/>
      <c r="F121" s="16"/>
      <c r="G121" s="16"/>
      <c r="H121" s="16"/>
      <c r="I121" s="17"/>
      <c r="J121" s="16"/>
      <c r="K121" s="16"/>
      <c r="L121" s="33"/>
      <c r="M121" s="34"/>
      <c r="N121" s="18"/>
      <c r="O121" s="16"/>
      <c r="P121" s="16"/>
      <c r="Q121" s="16"/>
      <c r="R121" s="33"/>
      <c r="S121" s="33"/>
      <c r="T121" s="40"/>
      <c r="U121" s="33"/>
      <c r="V121" s="33"/>
      <c r="W121" s="33"/>
      <c r="X121" s="16" t="s">
        <v>409</v>
      </c>
      <c r="Y121" s="19">
        <f>SUM(Y116:Y120)</f>
        <v>100</v>
      </c>
    </row>
  </sheetData>
  <mergeCells count="78">
    <mergeCell ref="A1:E2"/>
    <mergeCell ref="B4:D4"/>
    <mergeCell ref="E4:F4"/>
    <mergeCell ref="G4:K4"/>
    <mergeCell ref="L4:M4"/>
    <mergeCell ref="N4:Q4"/>
    <mergeCell ref="R4:W4"/>
    <mergeCell ref="X4:Y4"/>
    <mergeCell ref="B13:D13"/>
    <mergeCell ref="E13:F13"/>
    <mergeCell ref="G13:K13"/>
    <mergeCell ref="L13:M13"/>
    <mergeCell ref="N13:Q13"/>
    <mergeCell ref="R13:W13"/>
    <mergeCell ref="X13:Y13"/>
    <mergeCell ref="B25:D25"/>
    <mergeCell ref="E25:F25"/>
    <mergeCell ref="G25:K25"/>
    <mergeCell ref="L25:M25"/>
    <mergeCell ref="N25:Q25"/>
    <mergeCell ref="R25:W25"/>
    <mergeCell ref="X25:Y25"/>
    <mergeCell ref="B35:D35"/>
    <mergeCell ref="E35:F35"/>
    <mergeCell ref="G35:K35"/>
    <mergeCell ref="L35:M35"/>
    <mergeCell ref="N35:Q35"/>
    <mergeCell ref="R35:W35"/>
    <mergeCell ref="X35:Y35"/>
    <mergeCell ref="B52:D52"/>
    <mergeCell ref="E52:F52"/>
    <mergeCell ref="G52:K52"/>
    <mergeCell ref="L52:M52"/>
    <mergeCell ref="N52:Q52"/>
    <mergeCell ref="R52:W52"/>
    <mergeCell ref="X52:Y52"/>
    <mergeCell ref="B62:D62"/>
    <mergeCell ref="E62:F62"/>
    <mergeCell ref="G62:K62"/>
    <mergeCell ref="L62:M62"/>
    <mergeCell ref="N62:Q62"/>
    <mergeCell ref="R62:W62"/>
    <mergeCell ref="X62:Y62"/>
    <mergeCell ref="B71:D71"/>
    <mergeCell ref="E71:F71"/>
    <mergeCell ref="G71:K71"/>
    <mergeCell ref="L71:M71"/>
    <mergeCell ref="N71:Q71"/>
    <mergeCell ref="R71:W71"/>
    <mergeCell ref="X71:Y71"/>
    <mergeCell ref="B82:D82"/>
    <mergeCell ref="E82:F82"/>
    <mergeCell ref="G82:K82"/>
    <mergeCell ref="L82:M82"/>
    <mergeCell ref="N82:Q82"/>
    <mergeCell ref="R82:W82"/>
    <mergeCell ref="X82:Y82"/>
    <mergeCell ref="B94:D94"/>
    <mergeCell ref="E94:F94"/>
    <mergeCell ref="G94:K94"/>
    <mergeCell ref="L94:M94"/>
    <mergeCell ref="N94:Q94"/>
    <mergeCell ref="R94:W94"/>
    <mergeCell ref="X94:Y94"/>
    <mergeCell ref="B105:D105"/>
    <mergeCell ref="E105:F105"/>
    <mergeCell ref="G105:K105"/>
    <mergeCell ref="L105:M105"/>
    <mergeCell ref="N105:Q105"/>
    <mergeCell ref="R105:W105"/>
    <mergeCell ref="X105:Y105"/>
    <mergeCell ref="B114:D114"/>
    <mergeCell ref="E114:F114"/>
    <mergeCell ref="G114:K114"/>
    <mergeCell ref="L114:M114"/>
    <mergeCell ref="N114:Q114"/>
    <mergeCell ref="R114:W114"/>
    <mergeCell ref="X114:Y1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1">
      <selection activeCell="G3" sqref="G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310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8</v>
      </c>
      <c r="H2" s="54"/>
      <c r="I2" s="54"/>
      <c r="J2" s="54">
        <v>5</v>
      </c>
      <c r="K2" s="54">
        <v>3</v>
      </c>
      <c r="L2" s="55">
        <v>26</v>
      </c>
      <c r="M2" s="42">
        <f>SUM(Y13,Y22,Y31,Y40,Y53,Y62,Y71,Y87,Y96,Y105,Y116)</f>
        <v>14680</v>
      </c>
    </row>
    <row r="4" spans="1:25" ht="10.5">
      <c r="A4" s="25" t="s">
        <v>243</v>
      </c>
      <c r="B4" s="63" t="s">
        <v>1</v>
      </c>
      <c r="C4" s="63"/>
      <c r="D4" s="63"/>
      <c r="E4" s="63" t="s">
        <v>2</v>
      </c>
      <c r="F4" s="63"/>
      <c r="G4" s="63" t="s">
        <v>11</v>
      </c>
      <c r="H4" s="63"/>
      <c r="I4" s="63"/>
      <c r="J4" s="63"/>
      <c r="K4" s="63"/>
      <c r="L4" s="63" t="s">
        <v>244</v>
      </c>
      <c r="M4" s="63"/>
      <c r="N4" s="63" t="s">
        <v>68</v>
      </c>
      <c r="O4" s="63"/>
      <c r="P4" s="63"/>
      <c r="Q4" s="63"/>
      <c r="R4" s="63" t="s">
        <v>210</v>
      </c>
      <c r="S4" s="63"/>
      <c r="T4" s="63"/>
      <c r="U4" s="63"/>
      <c r="V4" s="63"/>
      <c r="W4" s="63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>
        <v>39271</v>
      </c>
      <c r="B6" s="10" t="s">
        <v>494</v>
      </c>
      <c r="C6" s="10" t="s">
        <v>433</v>
      </c>
      <c r="D6" s="10">
        <v>5</v>
      </c>
      <c r="E6" s="10" t="s">
        <v>434</v>
      </c>
      <c r="F6" s="10"/>
      <c r="G6" s="11">
        <v>15</v>
      </c>
      <c r="H6" s="10">
        <v>3</v>
      </c>
      <c r="I6" s="10">
        <v>4</v>
      </c>
      <c r="J6" s="10">
        <v>3.3</v>
      </c>
      <c r="K6" s="12">
        <v>2</v>
      </c>
      <c r="L6" s="30">
        <v>2</v>
      </c>
      <c r="M6" s="31" t="s">
        <v>495</v>
      </c>
      <c r="N6" s="10">
        <v>54</v>
      </c>
      <c r="O6" s="10" t="s">
        <v>470</v>
      </c>
      <c r="P6" s="10" t="s">
        <v>437</v>
      </c>
      <c r="Q6" s="10"/>
      <c r="R6" s="39">
        <v>0.001261574074074074</v>
      </c>
      <c r="S6" s="31">
        <v>0.3</v>
      </c>
      <c r="T6" s="31"/>
      <c r="U6" s="31">
        <v>39236</v>
      </c>
      <c r="V6" s="31" t="s">
        <v>496</v>
      </c>
      <c r="W6" s="31">
        <v>35.9</v>
      </c>
      <c r="X6" s="10" t="s">
        <v>456</v>
      </c>
      <c r="Y6" s="19">
        <v>120</v>
      </c>
    </row>
    <row r="7" spans="1:25" ht="10.5">
      <c r="A7" s="9">
        <v>39375</v>
      </c>
      <c r="B7" s="10" t="s">
        <v>675</v>
      </c>
      <c r="C7" s="10" t="s">
        <v>433</v>
      </c>
      <c r="D7" s="10">
        <v>3</v>
      </c>
      <c r="E7" s="10" t="s">
        <v>465</v>
      </c>
      <c r="F7" s="10"/>
      <c r="G7" s="11">
        <v>11</v>
      </c>
      <c r="H7" s="10">
        <v>5</v>
      </c>
      <c r="I7" s="10">
        <v>5</v>
      </c>
      <c r="J7" s="10">
        <v>2.2</v>
      </c>
      <c r="K7" s="12">
        <v>1</v>
      </c>
      <c r="L7" s="30">
        <v>1</v>
      </c>
      <c r="M7" s="31" t="s">
        <v>495</v>
      </c>
      <c r="N7" s="10">
        <v>54</v>
      </c>
      <c r="O7" s="10" t="s">
        <v>649</v>
      </c>
      <c r="P7" s="10" t="s">
        <v>590</v>
      </c>
      <c r="Q7" s="10"/>
      <c r="R7" s="39">
        <v>0.0014143518518518518</v>
      </c>
      <c r="S7" s="31">
        <v>0</v>
      </c>
      <c r="T7" s="31"/>
      <c r="U7" s="31" t="s">
        <v>676</v>
      </c>
      <c r="V7" s="31" t="s">
        <v>677</v>
      </c>
      <c r="W7" s="31">
        <v>35.7</v>
      </c>
      <c r="X7" s="10" t="s">
        <v>678</v>
      </c>
      <c r="Y7" s="19">
        <v>200</v>
      </c>
    </row>
    <row r="8" spans="1:25" ht="10.5">
      <c r="A8" s="9">
        <v>39397</v>
      </c>
      <c r="B8" s="10" t="s">
        <v>707</v>
      </c>
      <c r="C8" s="10" t="s">
        <v>433</v>
      </c>
      <c r="D8" s="10">
        <v>9</v>
      </c>
      <c r="E8" s="10" t="s">
        <v>709</v>
      </c>
      <c r="F8" s="10"/>
      <c r="G8" s="11">
        <v>13</v>
      </c>
      <c r="H8" s="10">
        <v>4</v>
      </c>
      <c r="I8" s="10">
        <v>4</v>
      </c>
      <c r="J8" s="10">
        <v>5.6</v>
      </c>
      <c r="K8" s="12">
        <v>2</v>
      </c>
      <c r="L8" s="30">
        <v>2</v>
      </c>
      <c r="M8" s="31" t="s">
        <v>495</v>
      </c>
      <c r="N8" s="10">
        <v>54</v>
      </c>
      <c r="O8" s="10" t="s">
        <v>470</v>
      </c>
      <c r="P8" s="10" t="s">
        <v>437</v>
      </c>
      <c r="Q8" s="10"/>
      <c r="R8" s="39">
        <v>0.0012442129629629628</v>
      </c>
      <c r="S8" s="31">
        <v>0</v>
      </c>
      <c r="T8" s="31"/>
      <c r="U8" s="31">
        <v>39362</v>
      </c>
      <c r="V8" s="31" t="s">
        <v>660</v>
      </c>
      <c r="W8" s="31">
        <v>35.1</v>
      </c>
      <c r="X8" s="10" t="s">
        <v>716</v>
      </c>
      <c r="Y8" s="19">
        <v>180</v>
      </c>
    </row>
    <row r="9" spans="1:25" ht="10.5">
      <c r="A9" s="9">
        <v>39418</v>
      </c>
      <c r="B9" s="10" t="s">
        <v>755</v>
      </c>
      <c r="C9" s="10" t="s">
        <v>433</v>
      </c>
      <c r="D9" s="10">
        <v>11</v>
      </c>
      <c r="E9" s="10" t="s">
        <v>756</v>
      </c>
      <c r="F9" s="10"/>
      <c r="G9" s="11">
        <v>18</v>
      </c>
      <c r="H9" s="10">
        <v>7</v>
      </c>
      <c r="I9" s="10">
        <v>15</v>
      </c>
      <c r="J9" s="10">
        <v>6.6</v>
      </c>
      <c r="K9" s="12">
        <v>3</v>
      </c>
      <c r="L9" s="30">
        <v>1</v>
      </c>
      <c r="M9" s="31" t="s">
        <v>495</v>
      </c>
      <c r="N9" s="10">
        <v>54</v>
      </c>
      <c r="O9" s="10" t="s">
        <v>436</v>
      </c>
      <c r="P9" s="10" t="s">
        <v>437</v>
      </c>
      <c r="Q9" s="10" t="s">
        <v>555</v>
      </c>
      <c r="R9" s="39">
        <v>0.001085648148148148</v>
      </c>
      <c r="S9" s="31">
        <v>0</v>
      </c>
      <c r="T9" s="31" t="s">
        <v>555</v>
      </c>
      <c r="U9" s="31">
        <v>39394</v>
      </c>
      <c r="V9" s="31" t="s">
        <v>758</v>
      </c>
      <c r="W9" s="31">
        <v>35.2</v>
      </c>
      <c r="X9" s="10" t="s">
        <v>784</v>
      </c>
      <c r="Y9" s="19">
        <v>4000</v>
      </c>
    </row>
    <row r="10" spans="1:25" ht="10.5">
      <c r="A10" s="9">
        <v>39515</v>
      </c>
      <c r="B10" s="10" t="s">
        <v>1109</v>
      </c>
      <c r="C10" s="10" t="s">
        <v>433</v>
      </c>
      <c r="D10" s="10">
        <v>11</v>
      </c>
      <c r="E10" s="10" t="s">
        <v>1110</v>
      </c>
      <c r="F10" s="10"/>
      <c r="G10" s="11">
        <v>16</v>
      </c>
      <c r="H10" s="10">
        <v>1</v>
      </c>
      <c r="I10" s="10">
        <v>2</v>
      </c>
      <c r="J10" s="10">
        <v>2.2</v>
      </c>
      <c r="K10" s="12">
        <v>1</v>
      </c>
      <c r="L10" s="30">
        <v>2</v>
      </c>
      <c r="M10" s="31" t="s">
        <v>495</v>
      </c>
      <c r="N10" s="10">
        <v>54</v>
      </c>
      <c r="O10" s="10" t="s">
        <v>436</v>
      </c>
      <c r="P10" s="10" t="s">
        <v>437</v>
      </c>
      <c r="Q10" s="10"/>
      <c r="R10" s="39">
        <v>0.0011087962962962963</v>
      </c>
      <c r="S10" s="31">
        <v>0</v>
      </c>
      <c r="T10" s="31"/>
      <c r="U10" s="31">
        <v>39604</v>
      </c>
      <c r="V10" s="31" t="s">
        <v>1111</v>
      </c>
      <c r="W10" s="31">
        <v>34.1</v>
      </c>
      <c r="X10" s="10" t="s">
        <v>1128</v>
      </c>
      <c r="Y10" s="19">
        <v>360</v>
      </c>
    </row>
    <row r="11" spans="1:25" ht="10.5">
      <c r="A11" s="9">
        <v>39551</v>
      </c>
      <c r="B11" s="10" t="s">
        <v>1213</v>
      </c>
      <c r="C11" s="10" t="s">
        <v>433</v>
      </c>
      <c r="D11" s="10">
        <v>11</v>
      </c>
      <c r="E11" s="10" t="s">
        <v>1214</v>
      </c>
      <c r="F11" s="10"/>
      <c r="G11" s="11">
        <v>17</v>
      </c>
      <c r="H11" s="10">
        <v>5</v>
      </c>
      <c r="I11" s="10">
        <v>10</v>
      </c>
      <c r="J11" s="10">
        <v>3.8</v>
      </c>
      <c r="K11" s="12">
        <v>1</v>
      </c>
      <c r="L11" s="30">
        <v>8</v>
      </c>
      <c r="M11" s="31" t="s">
        <v>495</v>
      </c>
      <c r="N11" s="10">
        <v>55</v>
      </c>
      <c r="O11" s="10" t="s">
        <v>436</v>
      </c>
      <c r="P11" s="10" t="s">
        <v>437</v>
      </c>
      <c r="Q11" s="10"/>
      <c r="R11" s="39">
        <v>0.0010972222222222223</v>
      </c>
      <c r="S11" s="31">
        <v>0.4</v>
      </c>
      <c r="T11" s="31"/>
      <c r="U11" s="31">
        <v>39795</v>
      </c>
      <c r="V11" s="31" t="s">
        <v>1215</v>
      </c>
      <c r="W11" s="31">
        <v>34.7</v>
      </c>
      <c r="X11" s="10" t="s">
        <v>1240</v>
      </c>
      <c r="Y11" s="19">
        <v>50</v>
      </c>
    </row>
    <row r="12" spans="1:25" ht="10.5">
      <c r="A12" s="9">
        <v>39593</v>
      </c>
      <c r="B12" s="10" t="s">
        <v>1397</v>
      </c>
      <c r="C12" s="10" t="s">
        <v>464</v>
      </c>
      <c r="D12" s="10">
        <v>11</v>
      </c>
      <c r="E12" s="10" t="s">
        <v>1398</v>
      </c>
      <c r="F12" s="10"/>
      <c r="G12" s="11">
        <v>18</v>
      </c>
      <c r="H12" s="10">
        <v>7</v>
      </c>
      <c r="I12" s="10">
        <v>15</v>
      </c>
      <c r="J12" s="10">
        <v>9.7</v>
      </c>
      <c r="K12" s="12">
        <v>4</v>
      </c>
      <c r="L12" s="30">
        <v>1</v>
      </c>
      <c r="M12" s="31" t="s">
        <v>495</v>
      </c>
      <c r="N12" s="10">
        <v>55</v>
      </c>
      <c r="O12" s="10" t="s">
        <v>1017</v>
      </c>
      <c r="P12" s="10" t="s">
        <v>460</v>
      </c>
      <c r="Q12" s="10"/>
      <c r="R12" s="39">
        <v>0.0017222222222222222</v>
      </c>
      <c r="S12" s="31">
        <v>0</v>
      </c>
      <c r="T12" s="31"/>
      <c r="U12" s="31" t="s">
        <v>1402</v>
      </c>
      <c r="V12" s="31" t="s">
        <v>998</v>
      </c>
      <c r="W12" s="31">
        <v>35.3</v>
      </c>
      <c r="X12" s="10" t="s">
        <v>908</v>
      </c>
      <c r="Y12" s="19">
        <v>7000</v>
      </c>
    </row>
    <row r="13" spans="1:25" ht="10.5">
      <c r="A13" s="15"/>
      <c r="B13" s="16"/>
      <c r="C13" s="16"/>
      <c r="D13" s="16"/>
      <c r="E13" s="16"/>
      <c r="F13" s="16"/>
      <c r="G13" s="16"/>
      <c r="H13" s="16"/>
      <c r="I13" s="17"/>
      <c r="J13" s="16"/>
      <c r="K13" s="16"/>
      <c r="L13" s="33"/>
      <c r="M13" s="34"/>
      <c r="N13" s="18"/>
      <c r="O13" s="16"/>
      <c r="P13" s="16"/>
      <c r="Q13" s="16"/>
      <c r="R13" s="33"/>
      <c r="S13" s="33"/>
      <c r="T13" s="40"/>
      <c r="U13" s="33"/>
      <c r="V13" s="33"/>
      <c r="W13" s="33"/>
      <c r="X13" s="16" t="s">
        <v>336</v>
      </c>
      <c r="Y13" s="19">
        <f>SUM(Y6:Y12)</f>
        <v>11910</v>
      </c>
    </row>
    <row r="15" spans="1:25" ht="10.5">
      <c r="A15" s="25" t="s">
        <v>388</v>
      </c>
      <c r="B15" s="63" t="s">
        <v>1</v>
      </c>
      <c r="C15" s="63"/>
      <c r="D15" s="63"/>
      <c r="E15" s="63" t="s">
        <v>389</v>
      </c>
      <c r="F15" s="63"/>
      <c r="G15" s="63" t="s">
        <v>245</v>
      </c>
      <c r="H15" s="63"/>
      <c r="I15" s="63"/>
      <c r="J15" s="63"/>
      <c r="K15" s="63"/>
      <c r="L15" s="63" t="s">
        <v>246</v>
      </c>
      <c r="M15" s="63"/>
      <c r="N15" s="63" t="s">
        <v>68</v>
      </c>
      <c r="O15" s="63"/>
      <c r="P15" s="63"/>
      <c r="Q15" s="63"/>
      <c r="R15" s="63" t="s">
        <v>390</v>
      </c>
      <c r="S15" s="63"/>
      <c r="T15" s="63"/>
      <c r="U15" s="63"/>
      <c r="V15" s="63"/>
      <c r="W15" s="63"/>
      <c r="X15" s="63" t="s">
        <v>65</v>
      </c>
      <c r="Y15" s="63"/>
    </row>
    <row r="16" spans="1:25" ht="10.5">
      <c r="A16" s="5" t="s">
        <v>313</v>
      </c>
      <c r="B16" s="6" t="s">
        <v>314</v>
      </c>
      <c r="C16" s="6" t="s">
        <v>315</v>
      </c>
      <c r="D16" s="6" t="s">
        <v>316</v>
      </c>
      <c r="E16" s="6" t="s">
        <v>317</v>
      </c>
      <c r="F16" s="6" t="s">
        <v>318</v>
      </c>
      <c r="G16" s="7" t="s">
        <v>319</v>
      </c>
      <c r="H16" s="6" t="s">
        <v>320</v>
      </c>
      <c r="I16" s="6" t="s">
        <v>321</v>
      </c>
      <c r="J16" s="6" t="s">
        <v>322</v>
      </c>
      <c r="K16" s="8" t="s">
        <v>323</v>
      </c>
      <c r="L16" s="28" t="s">
        <v>324</v>
      </c>
      <c r="M16" s="29" t="s">
        <v>325</v>
      </c>
      <c r="N16" s="6" t="s">
        <v>326</v>
      </c>
      <c r="O16" s="6" t="s">
        <v>327</v>
      </c>
      <c r="P16" s="6" t="s">
        <v>321</v>
      </c>
      <c r="Q16" s="6" t="s">
        <v>328</v>
      </c>
      <c r="R16" s="38" t="s">
        <v>329</v>
      </c>
      <c r="S16" s="29" t="s">
        <v>330</v>
      </c>
      <c r="T16" s="29" t="s">
        <v>331</v>
      </c>
      <c r="U16" s="29" t="s">
        <v>332</v>
      </c>
      <c r="V16" s="29" t="s">
        <v>333</v>
      </c>
      <c r="W16" s="29" t="s">
        <v>334</v>
      </c>
      <c r="X16" s="6" t="s">
        <v>335</v>
      </c>
      <c r="Y16" s="21" t="s">
        <v>415</v>
      </c>
    </row>
    <row r="17" spans="1:25" ht="10.5">
      <c r="A17" s="9">
        <v>39508</v>
      </c>
      <c r="B17" s="10" t="s">
        <v>1095</v>
      </c>
      <c r="C17" s="10" t="s">
        <v>464</v>
      </c>
      <c r="D17" s="10">
        <v>6</v>
      </c>
      <c r="E17" s="10" t="s">
        <v>889</v>
      </c>
      <c r="F17" s="10"/>
      <c r="G17" s="11">
        <v>16</v>
      </c>
      <c r="H17" s="10">
        <v>3</v>
      </c>
      <c r="I17" s="10">
        <v>6</v>
      </c>
      <c r="J17" s="10">
        <v>1.6</v>
      </c>
      <c r="K17" s="12">
        <v>1</v>
      </c>
      <c r="L17" s="30">
        <v>3</v>
      </c>
      <c r="M17" s="31" t="s">
        <v>521</v>
      </c>
      <c r="N17" s="10">
        <v>54</v>
      </c>
      <c r="O17" s="10" t="s">
        <v>436</v>
      </c>
      <c r="P17" s="10" t="s">
        <v>437</v>
      </c>
      <c r="Q17" s="10"/>
      <c r="R17" s="39">
        <v>0.0011238425925925927</v>
      </c>
      <c r="S17" s="31">
        <v>0.9</v>
      </c>
      <c r="T17" s="31"/>
      <c r="U17" s="31">
        <v>38111</v>
      </c>
      <c r="V17" s="31" t="s">
        <v>1096</v>
      </c>
      <c r="W17" s="31">
        <v>35.6</v>
      </c>
      <c r="X17" s="10" t="s">
        <v>706</v>
      </c>
      <c r="Y17" s="19">
        <v>80</v>
      </c>
    </row>
    <row r="18" spans="1:25" ht="10.5">
      <c r="A18" s="9">
        <v>39536</v>
      </c>
      <c r="B18" s="10" t="s">
        <v>1188</v>
      </c>
      <c r="C18" s="10" t="s">
        <v>433</v>
      </c>
      <c r="D18" s="10">
        <v>5</v>
      </c>
      <c r="E18" s="10" t="s">
        <v>872</v>
      </c>
      <c r="F18" s="10"/>
      <c r="G18" s="11">
        <v>16</v>
      </c>
      <c r="H18" s="10">
        <v>1</v>
      </c>
      <c r="I18" s="10">
        <v>2</v>
      </c>
      <c r="J18" s="10">
        <v>1.8</v>
      </c>
      <c r="K18" s="12">
        <v>1</v>
      </c>
      <c r="L18" s="30">
        <v>8</v>
      </c>
      <c r="M18" s="31" t="s">
        <v>474</v>
      </c>
      <c r="N18" s="10">
        <v>54</v>
      </c>
      <c r="O18" s="10" t="s">
        <v>436</v>
      </c>
      <c r="P18" s="10" t="s">
        <v>437</v>
      </c>
      <c r="Q18" s="10"/>
      <c r="R18" s="39">
        <v>0.0011180555555555555</v>
      </c>
      <c r="S18" s="31">
        <v>0.9</v>
      </c>
      <c r="T18" s="31"/>
      <c r="U18" s="31">
        <v>37289</v>
      </c>
      <c r="V18" s="31" t="s">
        <v>1189</v>
      </c>
      <c r="W18" s="31">
        <v>37.4</v>
      </c>
      <c r="X18" s="10" t="s">
        <v>1190</v>
      </c>
      <c r="Y18" s="19">
        <v>10</v>
      </c>
    </row>
    <row r="19" spans="1:25" ht="10.5">
      <c r="A19" s="9"/>
      <c r="B19" s="10"/>
      <c r="C19" s="10"/>
      <c r="D19" s="10"/>
      <c r="E19" s="10"/>
      <c r="F19" s="10"/>
      <c r="G19" s="11"/>
      <c r="H19" s="10"/>
      <c r="I19" s="10"/>
      <c r="J19" s="10"/>
      <c r="K19" s="12"/>
      <c r="L19" s="30"/>
      <c r="M19" s="31"/>
      <c r="N19" s="10"/>
      <c r="O19" s="10"/>
      <c r="P19" s="10"/>
      <c r="Q19" s="10"/>
      <c r="R19" s="39"/>
      <c r="S19" s="31"/>
      <c r="T19" s="31"/>
      <c r="U19" s="31"/>
      <c r="V19" s="31"/>
      <c r="W19" s="31"/>
      <c r="X19" s="10"/>
      <c r="Y19" s="19"/>
    </row>
    <row r="20" spans="1:25" ht="10.5">
      <c r="A20" s="9"/>
      <c r="B20" s="10"/>
      <c r="C20" s="10"/>
      <c r="D20" s="10"/>
      <c r="E20" s="10"/>
      <c r="F20" s="10"/>
      <c r="G20" s="11"/>
      <c r="H20" s="10"/>
      <c r="I20" s="10"/>
      <c r="J20" s="10"/>
      <c r="K20" s="12"/>
      <c r="L20" s="30"/>
      <c r="M20" s="31"/>
      <c r="N20" s="10"/>
      <c r="O20" s="10"/>
      <c r="P20" s="10"/>
      <c r="Q20" s="10"/>
      <c r="R20" s="39"/>
      <c r="S20" s="31"/>
      <c r="T20" s="31"/>
      <c r="U20" s="31"/>
      <c r="V20" s="31"/>
      <c r="W20" s="31"/>
      <c r="X20" s="10"/>
      <c r="Y20" s="19"/>
    </row>
    <row r="21" spans="1:25" ht="10.5">
      <c r="A21" s="9"/>
      <c r="B21" s="10"/>
      <c r="C21" s="10"/>
      <c r="D21" s="10"/>
      <c r="E21" s="10"/>
      <c r="F21" s="10"/>
      <c r="G21" s="11"/>
      <c r="H21" s="10"/>
      <c r="I21" s="10"/>
      <c r="J21" s="10"/>
      <c r="K21" s="12"/>
      <c r="L21" s="30"/>
      <c r="M21" s="31"/>
      <c r="N21" s="10"/>
      <c r="O21" s="10"/>
      <c r="P21" s="10"/>
      <c r="Q21" s="10"/>
      <c r="R21" s="39"/>
      <c r="S21" s="31"/>
      <c r="T21" s="31"/>
      <c r="U21" s="31"/>
      <c r="V21" s="31"/>
      <c r="W21" s="31"/>
      <c r="X21" s="10"/>
      <c r="Y21" s="19"/>
    </row>
    <row r="22" spans="1:25" ht="10.5">
      <c r="A22" s="15"/>
      <c r="B22" s="16"/>
      <c r="C22" s="16"/>
      <c r="D22" s="16"/>
      <c r="E22" s="16"/>
      <c r="F22" s="16"/>
      <c r="G22" s="16"/>
      <c r="H22" s="16"/>
      <c r="I22" s="17"/>
      <c r="J22" s="16"/>
      <c r="K22" s="16"/>
      <c r="L22" s="33"/>
      <c r="M22" s="34"/>
      <c r="N22" s="18"/>
      <c r="O22" s="16"/>
      <c r="P22" s="16"/>
      <c r="Q22" s="16"/>
      <c r="R22" s="33"/>
      <c r="S22" s="33"/>
      <c r="T22" s="40"/>
      <c r="U22" s="33"/>
      <c r="V22" s="33"/>
      <c r="W22" s="33"/>
      <c r="X22" s="16" t="s">
        <v>415</v>
      </c>
      <c r="Y22" s="19">
        <f>SUM(Y17:Y21)</f>
        <v>90</v>
      </c>
    </row>
    <row r="24" spans="1:25" ht="10.5">
      <c r="A24" s="25" t="s">
        <v>247</v>
      </c>
      <c r="B24" s="63" t="s">
        <v>1</v>
      </c>
      <c r="C24" s="63"/>
      <c r="D24" s="63"/>
      <c r="E24" s="63" t="s">
        <v>248</v>
      </c>
      <c r="F24" s="63"/>
      <c r="G24" s="63" t="s">
        <v>3</v>
      </c>
      <c r="H24" s="63"/>
      <c r="I24" s="63"/>
      <c r="J24" s="63"/>
      <c r="K24" s="63"/>
      <c r="L24" s="63" t="s">
        <v>249</v>
      </c>
      <c r="M24" s="63"/>
      <c r="N24" s="63" t="s">
        <v>126</v>
      </c>
      <c r="O24" s="63"/>
      <c r="P24" s="63"/>
      <c r="Q24" s="63"/>
      <c r="R24" s="63" t="s">
        <v>210</v>
      </c>
      <c r="S24" s="63"/>
      <c r="T24" s="63"/>
      <c r="U24" s="63"/>
      <c r="V24" s="63"/>
      <c r="W24" s="63"/>
      <c r="X24" s="63" t="s">
        <v>7</v>
      </c>
      <c r="Y24" s="63"/>
    </row>
    <row r="25" spans="1:25" ht="10.5">
      <c r="A25" s="5" t="s">
        <v>313</v>
      </c>
      <c r="B25" s="6" t="s">
        <v>314</v>
      </c>
      <c r="C25" s="6" t="s">
        <v>315</v>
      </c>
      <c r="D25" s="6" t="s">
        <v>316</v>
      </c>
      <c r="E25" s="6" t="s">
        <v>317</v>
      </c>
      <c r="F25" s="6" t="s">
        <v>318</v>
      </c>
      <c r="G25" s="7" t="s">
        <v>319</v>
      </c>
      <c r="H25" s="6" t="s">
        <v>320</v>
      </c>
      <c r="I25" s="6" t="s">
        <v>321</v>
      </c>
      <c r="J25" s="6" t="s">
        <v>322</v>
      </c>
      <c r="K25" s="8" t="s">
        <v>323</v>
      </c>
      <c r="L25" s="28" t="s">
        <v>324</v>
      </c>
      <c r="M25" s="29" t="s">
        <v>325</v>
      </c>
      <c r="N25" s="6" t="s">
        <v>326</v>
      </c>
      <c r="O25" s="6" t="s">
        <v>327</v>
      </c>
      <c r="P25" s="6" t="s">
        <v>321</v>
      </c>
      <c r="Q25" s="6" t="s">
        <v>328</v>
      </c>
      <c r="R25" s="38" t="s">
        <v>329</v>
      </c>
      <c r="S25" s="29" t="s">
        <v>330</v>
      </c>
      <c r="T25" s="29" t="s">
        <v>331</v>
      </c>
      <c r="U25" s="29" t="s">
        <v>332</v>
      </c>
      <c r="V25" s="29" t="s">
        <v>333</v>
      </c>
      <c r="W25" s="29" t="s">
        <v>334</v>
      </c>
      <c r="X25" s="6" t="s">
        <v>335</v>
      </c>
      <c r="Y25" s="21" t="s">
        <v>415</v>
      </c>
    </row>
    <row r="26" spans="1:25" ht="10.5">
      <c r="A26" s="9">
        <v>39271</v>
      </c>
      <c r="B26" s="10" t="s">
        <v>487</v>
      </c>
      <c r="C26" s="10" t="s">
        <v>433</v>
      </c>
      <c r="D26" s="10">
        <v>5</v>
      </c>
      <c r="E26" s="10" t="s">
        <v>434</v>
      </c>
      <c r="F26" s="10"/>
      <c r="G26" s="11">
        <v>16</v>
      </c>
      <c r="H26" s="10">
        <v>4</v>
      </c>
      <c r="I26" s="10">
        <v>8</v>
      </c>
      <c r="J26" s="10">
        <v>19</v>
      </c>
      <c r="K26" s="12">
        <v>7</v>
      </c>
      <c r="L26" s="30">
        <v>8</v>
      </c>
      <c r="M26" s="31" t="s">
        <v>488</v>
      </c>
      <c r="N26" s="10">
        <v>54</v>
      </c>
      <c r="O26" s="10" t="s">
        <v>442</v>
      </c>
      <c r="P26" s="10" t="s">
        <v>437</v>
      </c>
      <c r="Q26" s="10"/>
      <c r="R26" s="39">
        <v>0.0008425925925925926</v>
      </c>
      <c r="S26" s="31">
        <v>1</v>
      </c>
      <c r="T26" s="31"/>
      <c r="U26" s="31">
        <v>39365</v>
      </c>
      <c r="V26" s="31" t="s">
        <v>489</v>
      </c>
      <c r="W26" s="31">
        <v>36.6</v>
      </c>
      <c r="X26" s="10" t="s">
        <v>490</v>
      </c>
      <c r="Y26" s="19">
        <v>10</v>
      </c>
    </row>
    <row r="27" spans="1:25" ht="10.5">
      <c r="A27" s="9">
        <v>39537</v>
      </c>
      <c r="B27" s="10" t="s">
        <v>1191</v>
      </c>
      <c r="C27" s="10" t="s">
        <v>464</v>
      </c>
      <c r="D27" s="10">
        <v>1</v>
      </c>
      <c r="E27" s="10" t="s">
        <v>872</v>
      </c>
      <c r="F27" s="10"/>
      <c r="G27" s="11">
        <v>16</v>
      </c>
      <c r="H27" s="10">
        <v>6</v>
      </c>
      <c r="I27" s="10">
        <v>12</v>
      </c>
      <c r="J27" s="10">
        <v>21.8</v>
      </c>
      <c r="K27" s="12">
        <v>8</v>
      </c>
      <c r="L27" s="30">
        <v>4</v>
      </c>
      <c r="M27" s="31" t="s">
        <v>454</v>
      </c>
      <c r="N27" s="10">
        <v>54</v>
      </c>
      <c r="O27" s="10" t="s">
        <v>820</v>
      </c>
      <c r="P27" s="10" t="s">
        <v>437</v>
      </c>
      <c r="Q27" s="10"/>
      <c r="R27" s="39">
        <v>0.0012627314814814814</v>
      </c>
      <c r="S27" s="31">
        <v>0.6</v>
      </c>
      <c r="T27" s="31"/>
      <c r="U27" s="31" t="s">
        <v>1192</v>
      </c>
      <c r="V27" s="31" t="s">
        <v>1193</v>
      </c>
      <c r="W27" s="31">
        <v>36.9</v>
      </c>
      <c r="X27" s="10" t="s">
        <v>1194</v>
      </c>
      <c r="Y27" s="19">
        <v>30</v>
      </c>
    </row>
    <row r="28" spans="1:25" ht="10.5">
      <c r="A28" s="9">
        <v>39551</v>
      </c>
      <c r="B28" s="10" t="s">
        <v>1241</v>
      </c>
      <c r="C28" s="10" t="s">
        <v>464</v>
      </c>
      <c r="D28" s="10">
        <v>1</v>
      </c>
      <c r="E28" s="10" t="s">
        <v>872</v>
      </c>
      <c r="F28" s="10"/>
      <c r="G28" s="11">
        <v>15</v>
      </c>
      <c r="H28" s="10">
        <v>8</v>
      </c>
      <c r="I28" s="10">
        <v>15</v>
      </c>
      <c r="J28" s="10">
        <v>5.2</v>
      </c>
      <c r="K28" s="12">
        <v>3</v>
      </c>
      <c r="L28" s="30">
        <v>1</v>
      </c>
      <c r="M28" s="31" t="s">
        <v>488</v>
      </c>
      <c r="N28" s="10">
        <v>54</v>
      </c>
      <c r="O28" s="10" t="s">
        <v>820</v>
      </c>
      <c r="P28" s="10" t="s">
        <v>437</v>
      </c>
      <c r="Q28" s="10"/>
      <c r="R28" s="39">
        <v>0.0012442129629629628</v>
      </c>
      <c r="S28" s="31">
        <v>-0.6</v>
      </c>
      <c r="T28" s="31"/>
      <c r="U28" s="31" t="s">
        <v>990</v>
      </c>
      <c r="V28" s="31" t="s">
        <v>1242</v>
      </c>
      <c r="W28" s="31">
        <v>38.3</v>
      </c>
      <c r="X28" s="10" t="s">
        <v>1243</v>
      </c>
      <c r="Y28" s="19">
        <v>200</v>
      </c>
    </row>
    <row r="29" spans="1:25" ht="10.5">
      <c r="A29" s="9">
        <v>39599</v>
      </c>
      <c r="B29" s="10" t="s">
        <v>1424</v>
      </c>
      <c r="C29" s="10" t="s">
        <v>458</v>
      </c>
      <c r="D29" s="10">
        <v>6</v>
      </c>
      <c r="E29" s="10" t="s">
        <v>951</v>
      </c>
      <c r="F29" s="10"/>
      <c r="G29" s="11">
        <v>16</v>
      </c>
      <c r="H29" s="10">
        <v>2</v>
      </c>
      <c r="I29" s="10">
        <v>4</v>
      </c>
      <c r="J29" s="10">
        <v>6.1</v>
      </c>
      <c r="K29" s="12">
        <v>3</v>
      </c>
      <c r="L29" s="30">
        <v>1</v>
      </c>
      <c r="M29" s="31" t="s">
        <v>469</v>
      </c>
      <c r="N29" s="10">
        <v>54</v>
      </c>
      <c r="O29" s="10" t="s">
        <v>744</v>
      </c>
      <c r="P29" s="10" t="s">
        <v>640</v>
      </c>
      <c r="Q29" s="10"/>
      <c r="R29" s="39">
        <v>0.0011226851851851851</v>
      </c>
      <c r="S29" s="31">
        <v>0</v>
      </c>
      <c r="T29" s="31"/>
      <c r="U29" s="31">
        <v>39480</v>
      </c>
      <c r="V29" s="31" t="s">
        <v>1433</v>
      </c>
      <c r="W29" s="31">
        <v>38.2</v>
      </c>
      <c r="X29" s="10" t="s">
        <v>1434</v>
      </c>
      <c r="Y29" s="19">
        <v>500</v>
      </c>
    </row>
    <row r="30" spans="1:25" ht="10.5">
      <c r="A30" s="9"/>
      <c r="B30" s="10"/>
      <c r="C30" s="10"/>
      <c r="D30" s="10"/>
      <c r="E30" s="10"/>
      <c r="F30" s="10"/>
      <c r="G30" s="11"/>
      <c r="H30" s="10"/>
      <c r="I30" s="10"/>
      <c r="J30" s="10"/>
      <c r="K30" s="12"/>
      <c r="L30" s="30"/>
      <c r="M30" s="31"/>
      <c r="N30" s="10"/>
      <c r="O30" s="10"/>
      <c r="P30" s="10"/>
      <c r="Q30" s="10"/>
      <c r="R30" s="39"/>
      <c r="S30" s="31"/>
      <c r="T30" s="31"/>
      <c r="U30" s="31"/>
      <c r="V30" s="31"/>
      <c r="W30" s="31"/>
      <c r="X30" s="10"/>
      <c r="Y30" s="19"/>
    </row>
    <row r="31" spans="1:25" ht="10.5">
      <c r="A31" s="15"/>
      <c r="B31" s="16"/>
      <c r="C31" s="16"/>
      <c r="D31" s="16"/>
      <c r="E31" s="16"/>
      <c r="F31" s="16"/>
      <c r="G31" s="16"/>
      <c r="H31" s="16"/>
      <c r="I31" s="17"/>
      <c r="J31" s="16"/>
      <c r="K31" s="16"/>
      <c r="L31" s="33"/>
      <c r="M31" s="34"/>
      <c r="N31" s="18"/>
      <c r="O31" s="16"/>
      <c r="P31" s="16"/>
      <c r="Q31" s="16"/>
      <c r="R31" s="33"/>
      <c r="S31" s="33"/>
      <c r="T31" s="40"/>
      <c r="U31" s="33"/>
      <c r="V31" s="33"/>
      <c r="W31" s="33"/>
      <c r="X31" s="16" t="s">
        <v>415</v>
      </c>
      <c r="Y31" s="19">
        <f>SUM(Y26:Y30)</f>
        <v>740</v>
      </c>
    </row>
    <row r="33" spans="1:25" ht="10.5">
      <c r="A33" s="25" t="s">
        <v>391</v>
      </c>
      <c r="B33" s="63" t="s">
        <v>9</v>
      </c>
      <c r="C33" s="63"/>
      <c r="D33" s="63"/>
      <c r="E33" s="63" t="s">
        <v>392</v>
      </c>
      <c r="F33" s="63"/>
      <c r="G33" s="63" t="s">
        <v>169</v>
      </c>
      <c r="H33" s="63"/>
      <c r="I33" s="63"/>
      <c r="J33" s="63"/>
      <c r="K33" s="63"/>
      <c r="L33" s="63" t="s">
        <v>250</v>
      </c>
      <c r="M33" s="63"/>
      <c r="N33" s="63" t="s">
        <v>90</v>
      </c>
      <c r="O33" s="63"/>
      <c r="P33" s="63"/>
      <c r="Q33" s="63"/>
      <c r="R33" s="63" t="s">
        <v>23</v>
      </c>
      <c r="S33" s="63"/>
      <c r="T33" s="63"/>
      <c r="U33" s="63"/>
      <c r="V33" s="63"/>
      <c r="W33" s="63"/>
      <c r="X33" s="63" t="s">
        <v>251</v>
      </c>
      <c r="Y33" s="63"/>
    </row>
    <row r="34" spans="1:25" ht="10.5">
      <c r="A34" s="5" t="s">
        <v>313</v>
      </c>
      <c r="B34" s="6" t="s">
        <v>314</v>
      </c>
      <c r="C34" s="6" t="s">
        <v>315</v>
      </c>
      <c r="D34" s="6" t="s">
        <v>316</v>
      </c>
      <c r="E34" s="6" t="s">
        <v>317</v>
      </c>
      <c r="F34" s="6" t="s">
        <v>318</v>
      </c>
      <c r="G34" s="7" t="s">
        <v>319</v>
      </c>
      <c r="H34" s="6" t="s">
        <v>320</v>
      </c>
      <c r="I34" s="6" t="s">
        <v>321</v>
      </c>
      <c r="J34" s="6" t="s">
        <v>322</v>
      </c>
      <c r="K34" s="8" t="s">
        <v>323</v>
      </c>
      <c r="L34" s="28" t="s">
        <v>324</v>
      </c>
      <c r="M34" s="29" t="s">
        <v>325</v>
      </c>
      <c r="N34" s="6" t="s">
        <v>326</v>
      </c>
      <c r="O34" s="6" t="s">
        <v>327</v>
      </c>
      <c r="P34" s="6" t="s">
        <v>321</v>
      </c>
      <c r="Q34" s="6" t="s">
        <v>328</v>
      </c>
      <c r="R34" s="38" t="s">
        <v>329</v>
      </c>
      <c r="S34" s="29" t="s">
        <v>330</v>
      </c>
      <c r="T34" s="29" t="s">
        <v>331</v>
      </c>
      <c r="U34" s="29" t="s">
        <v>332</v>
      </c>
      <c r="V34" s="29" t="s">
        <v>333</v>
      </c>
      <c r="W34" s="29" t="s">
        <v>334</v>
      </c>
      <c r="X34" s="6" t="s">
        <v>335</v>
      </c>
      <c r="Y34" s="21" t="s">
        <v>415</v>
      </c>
    </row>
    <row r="35" spans="1:25" ht="10.5">
      <c r="A35" s="9">
        <v>39550</v>
      </c>
      <c r="B35" s="10" t="s">
        <v>1216</v>
      </c>
      <c r="C35" s="10" t="s">
        <v>433</v>
      </c>
      <c r="D35" s="10">
        <v>2</v>
      </c>
      <c r="E35" s="10" t="s">
        <v>872</v>
      </c>
      <c r="F35" s="10"/>
      <c r="G35" s="11">
        <v>16</v>
      </c>
      <c r="H35" s="10">
        <v>5</v>
      </c>
      <c r="I35" s="10">
        <v>9</v>
      </c>
      <c r="J35" s="10">
        <v>44</v>
      </c>
      <c r="K35" s="12">
        <v>8</v>
      </c>
      <c r="L35" s="30">
        <v>15</v>
      </c>
      <c r="M35" s="31" t="s">
        <v>565</v>
      </c>
      <c r="N35" s="10">
        <v>56</v>
      </c>
      <c r="O35" s="10" t="s">
        <v>668</v>
      </c>
      <c r="P35" s="10" t="s">
        <v>460</v>
      </c>
      <c r="Q35" s="10"/>
      <c r="R35" s="39">
        <v>0.0013587962962962963</v>
      </c>
      <c r="S35" s="31">
        <v>3.9</v>
      </c>
      <c r="T35" s="31"/>
      <c r="U35" s="31" t="s">
        <v>1244</v>
      </c>
      <c r="V35" s="31" t="s">
        <v>1245</v>
      </c>
      <c r="W35" s="31">
        <v>40.6</v>
      </c>
      <c r="X35" s="10" t="s">
        <v>1246</v>
      </c>
      <c r="Y35" s="19">
        <v>10</v>
      </c>
    </row>
    <row r="36" spans="1:25" ht="10.5">
      <c r="A36" s="9">
        <v>39558</v>
      </c>
      <c r="B36" s="10" t="s">
        <v>1250</v>
      </c>
      <c r="C36" s="10" t="s">
        <v>433</v>
      </c>
      <c r="D36" s="10">
        <v>2</v>
      </c>
      <c r="E36" s="10" t="s">
        <v>872</v>
      </c>
      <c r="F36" s="10"/>
      <c r="G36" s="11">
        <v>13</v>
      </c>
      <c r="H36" s="10">
        <v>3</v>
      </c>
      <c r="I36" s="10">
        <v>3</v>
      </c>
      <c r="J36" s="10">
        <v>41.7</v>
      </c>
      <c r="K36" s="12">
        <v>9</v>
      </c>
      <c r="L36" s="30">
        <v>13</v>
      </c>
      <c r="M36" s="31" t="s">
        <v>565</v>
      </c>
      <c r="N36" s="10">
        <v>56</v>
      </c>
      <c r="O36" s="10" t="s">
        <v>668</v>
      </c>
      <c r="P36" s="10" t="s">
        <v>460</v>
      </c>
      <c r="Q36" s="10"/>
      <c r="R36" s="39">
        <v>0.001365740740740741</v>
      </c>
      <c r="S36" s="31">
        <v>4</v>
      </c>
      <c r="T36" s="31"/>
      <c r="U36" s="31" t="s">
        <v>1265</v>
      </c>
      <c r="V36" s="31" t="s">
        <v>1266</v>
      </c>
      <c r="W36" s="31">
        <v>40.2</v>
      </c>
      <c r="X36" s="10" t="s">
        <v>738</v>
      </c>
      <c r="Y36" s="19">
        <v>10</v>
      </c>
    </row>
    <row r="37" spans="1:25" ht="10.5">
      <c r="A37" s="9">
        <v>39579</v>
      </c>
      <c r="B37" s="10" t="s">
        <v>1299</v>
      </c>
      <c r="C37" s="10" t="s">
        <v>458</v>
      </c>
      <c r="D37" s="10">
        <v>2</v>
      </c>
      <c r="E37" s="10" t="s">
        <v>872</v>
      </c>
      <c r="F37" s="10"/>
      <c r="G37" s="11">
        <v>13</v>
      </c>
      <c r="H37" s="10">
        <v>3</v>
      </c>
      <c r="I37" s="10">
        <v>3</v>
      </c>
      <c r="J37" s="10">
        <v>24.6</v>
      </c>
      <c r="K37" s="12">
        <v>6</v>
      </c>
      <c r="L37" s="30">
        <v>4</v>
      </c>
      <c r="M37" s="31" t="s">
        <v>558</v>
      </c>
      <c r="N37" s="10">
        <v>56</v>
      </c>
      <c r="O37" s="10" t="s">
        <v>654</v>
      </c>
      <c r="P37" s="10" t="s">
        <v>640</v>
      </c>
      <c r="Q37" s="10"/>
      <c r="R37" s="39">
        <v>0.000997685185185185</v>
      </c>
      <c r="S37" s="31">
        <v>1</v>
      </c>
      <c r="T37" s="31"/>
      <c r="U37" s="31">
        <v>39731</v>
      </c>
      <c r="V37" s="31" t="s">
        <v>1344</v>
      </c>
      <c r="W37" s="31">
        <v>37</v>
      </c>
      <c r="X37" s="10" t="s">
        <v>456</v>
      </c>
      <c r="Y37" s="19">
        <v>30</v>
      </c>
    </row>
    <row r="38" spans="1:25" ht="10.5">
      <c r="A38" s="9">
        <v>39600</v>
      </c>
      <c r="B38" s="10" t="s">
        <v>1412</v>
      </c>
      <c r="C38" s="10" t="s">
        <v>433</v>
      </c>
      <c r="D38" s="10">
        <v>1</v>
      </c>
      <c r="E38" s="10" t="s">
        <v>872</v>
      </c>
      <c r="F38" s="10"/>
      <c r="G38" s="11">
        <v>16</v>
      </c>
      <c r="H38" s="10">
        <v>8</v>
      </c>
      <c r="I38" s="10">
        <v>15</v>
      </c>
      <c r="J38" s="10">
        <v>9.4</v>
      </c>
      <c r="K38" s="12">
        <v>4</v>
      </c>
      <c r="L38" s="30">
        <v>11</v>
      </c>
      <c r="M38" s="31" t="s">
        <v>558</v>
      </c>
      <c r="N38" s="10">
        <v>56</v>
      </c>
      <c r="O38" s="10" t="s">
        <v>654</v>
      </c>
      <c r="P38" s="10" t="s">
        <v>590</v>
      </c>
      <c r="Q38" s="10"/>
      <c r="R38" s="39">
        <v>0.0010023148148148148</v>
      </c>
      <c r="S38" s="31">
        <v>2.1</v>
      </c>
      <c r="T38" s="31"/>
      <c r="U38" s="31">
        <v>39546</v>
      </c>
      <c r="V38" s="31" t="s">
        <v>1430</v>
      </c>
      <c r="W38" s="31">
        <v>39.1</v>
      </c>
      <c r="X38" s="10" t="s">
        <v>456</v>
      </c>
      <c r="Y38" s="19">
        <v>10</v>
      </c>
    </row>
    <row r="39" spans="1:25" ht="10.5">
      <c r="A39" s="9"/>
      <c r="B39" s="10"/>
      <c r="C39" s="10"/>
      <c r="D39" s="10"/>
      <c r="E39" s="10"/>
      <c r="F39" s="10"/>
      <c r="G39" s="11"/>
      <c r="H39" s="10"/>
      <c r="I39" s="10"/>
      <c r="J39" s="10"/>
      <c r="K39" s="12"/>
      <c r="L39" s="30"/>
      <c r="M39" s="31"/>
      <c r="N39" s="10"/>
      <c r="O39" s="10"/>
      <c r="P39" s="10"/>
      <c r="Q39" s="10"/>
      <c r="R39" s="39"/>
      <c r="S39" s="31"/>
      <c r="T39" s="31"/>
      <c r="U39" s="31"/>
      <c r="V39" s="31"/>
      <c r="W39" s="31"/>
      <c r="X39" s="10"/>
      <c r="Y39" s="19"/>
    </row>
    <row r="40" spans="1:25" ht="10.5">
      <c r="A40" s="15"/>
      <c r="B40" s="16"/>
      <c r="C40" s="16"/>
      <c r="D40" s="16"/>
      <c r="E40" s="16"/>
      <c r="F40" s="16"/>
      <c r="G40" s="16"/>
      <c r="H40" s="16"/>
      <c r="I40" s="17"/>
      <c r="J40" s="16"/>
      <c r="K40" s="16"/>
      <c r="L40" s="33"/>
      <c r="M40" s="34"/>
      <c r="N40" s="18"/>
      <c r="O40" s="16"/>
      <c r="P40" s="16"/>
      <c r="Q40" s="16"/>
      <c r="R40" s="33"/>
      <c r="S40" s="33"/>
      <c r="T40" s="40"/>
      <c r="U40" s="33"/>
      <c r="V40" s="33"/>
      <c r="W40" s="33"/>
      <c r="X40" s="16" t="s">
        <v>415</v>
      </c>
      <c r="Y40" s="19">
        <f>SUM(Y35:Y39)</f>
        <v>60</v>
      </c>
    </row>
    <row r="42" spans="1:25" ht="10.5">
      <c r="A42" s="25" t="s">
        <v>393</v>
      </c>
      <c r="B42" s="63" t="s">
        <v>9</v>
      </c>
      <c r="C42" s="63"/>
      <c r="D42" s="63"/>
      <c r="E42" s="63" t="s">
        <v>418</v>
      </c>
      <c r="F42" s="63"/>
      <c r="G42" s="63" t="s">
        <v>52</v>
      </c>
      <c r="H42" s="63"/>
      <c r="I42" s="63"/>
      <c r="J42" s="63"/>
      <c r="K42" s="63"/>
      <c r="L42" s="63" t="s">
        <v>252</v>
      </c>
      <c r="M42" s="63"/>
      <c r="N42" s="63" t="s">
        <v>253</v>
      </c>
      <c r="O42" s="63"/>
      <c r="P42" s="63"/>
      <c r="Q42" s="63"/>
      <c r="R42" s="63" t="s">
        <v>394</v>
      </c>
      <c r="S42" s="63"/>
      <c r="T42" s="63"/>
      <c r="U42" s="63"/>
      <c r="V42" s="63"/>
      <c r="W42" s="63"/>
      <c r="X42" s="63" t="s">
        <v>254</v>
      </c>
      <c r="Y42" s="63"/>
    </row>
    <row r="43" spans="1:25" ht="10.5">
      <c r="A43" s="5" t="s">
        <v>313</v>
      </c>
      <c r="B43" s="6" t="s">
        <v>314</v>
      </c>
      <c r="C43" s="6" t="s">
        <v>315</v>
      </c>
      <c r="D43" s="6" t="s">
        <v>316</v>
      </c>
      <c r="E43" s="6" t="s">
        <v>317</v>
      </c>
      <c r="F43" s="6" t="s">
        <v>318</v>
      </c>
      <c r="G43" s="7" t="s">
        <v>319</v>
      </c>
      <c r="H43" s="6" t="s">
        <v>320</v>
      </c>
      <c r="I43" s="6" t="s">
        <v>321</v>
      </c>
      <c r="J43" s="6" t="s">
        <v>322</v>
      </c>
      <c r="K43" s="8" t="s">
        <v>323</v>
      </c>
      <c r="L43" s="28" t="s">
        <v>324</v>
      </c>
      <c r="M43" s="29" t="s">
        <v>325</v>
      </c>
      <c r="N43" s="6" t="s">
        <v>326</v>
      </c>
      <c r="O43" s="6" t="s">
        <v>327</v>
      </c>
      <c r="P43" s="6" t="s">
        <v>321</v>
      </c>
      <c r="Q43" s="6" t="s">
        <v>328</v>
      </c>
      <c r="R43" s="38" t="s">
        <v>329</v>
      </c>
      <c r="S43" s="29" t="s">
        <v>330</v>
      </c>
      <c r="T43" s="29" t="s">
        <v>331</v>
      </c>
      <c r="U43" s="29" t="s">
        <v>332</v>
      </c>
      <c r="V43" s="29" t="s">
        <v>333</v>
      </c>
      <c r="W43" s="29" t="s">
        <v>334</v>
      </c>
      <c r="X43" s="6" t="s">
        <v>335</v>
      </c>
      <c r="Y43" s="21" t="s">
        <v>415</v>
      </c>
    </row>
    <row r="44" spans="1:25" ht="10.5">
      <c r="A44" s="9">
        <v>39278</v>
      </c>
      <c r="B44" s="10" t="s">
        <v>506</v>
      </c>
      <c r="C44" s="10" t="s">
        <v>507</v>
      </c>
      <c r="D44" s="10">
        <v>6</v>
      </c>
      <c r="E44" s="10" t="s">
        <v>434</v>
      </c>
      <c r="F44" s="10"/>
      <c r="G44" s="11">
        <v>18</v>
      </c>
      <c r="H44" s="10">
        <v>2</v>
      </c>
      <c r="I44" s="10">
        <v>4</v>
      </c>
      <c r="J44" s="10">
        <v>6.6</v>
      </c>
      <c r="K44" s="12">
        <v>3</v>
      </c>
      <c r="L44" s="30">
        <v>5</v>
      </c>
      <c r="M44" s="31" t="s">
        <v>508</v>
      </c>
      <c r="N44" s="10">
        <v>54</v>
      </c>
      <c r="O44" s="10" t="s">
        <v>436</v>
      </c>
      <c r="P44" s="10" t="s">
        <v>460</v>
      </c>
      <c r="Q44" s="10"/>
      <c r="R44" s="39">
        <v>0.0011203703703703703</v>
      </c>
      <c r="S44" s="31">
        <v>0.7</v>
      </c>
      <c r="T44" s="31"/>
      <c r="U44" s="31">
        <v>39268</v>
      </c>
      <c r="V44" s="31" t="s">
        <v>509</v>
      </c>
      <c r="W44" s="31">
        <v>34.7</v>
      </c>
      <c r="X44" s="10" t="s">
        <v>510</v>
      </c>
      <c r="Y44" s="19">
        <v>40</v>
      </c>
    </row>
    <row r="45" spans="1:25" ht="10.5">
      <c r="A45" s="9">
        <v>39298</v>
      </c>
      <c r="B45" s="10" t="s">
        <v>550</v>
      </c>
      <c r="C45" s="10" t="s">
        <v>464</v>
      </c>
      <c r="D45" s="10">
        <v>1</v>
      </c>
      <c r="E45" s="10" t="s">
        <v>465</v>
      </c>
      <c r="F45" s="10"/>
      <c r="G45" s="11">
        <v>17</v>
      </c>
      <c r="H45" s="10">
        <v>5</v>
      </c>
      <c r="I45" s="10">
        <v>10</v>
      </c>
      <c r="J45" s="10">
        <v>4.3</v>
      </c>
      <c r="K45" s="12">
        <v>2</v>
      </c>
      <c r="L45" s="30">
        <v>6</v>
      </c>
      <c r="M45" s="31" t="s">
        <v>469</v>
      </c>
      <c r="N45" s="10">
        <v>54</v>
      </c>
      <c r="O45" s="10" t="s">
        <v>470</v>
      </c>
      <c r="P45" s="10" t="s">
        <v>437</v>
      </c>
      <c r="Q45" s="10"/>
      <c r="R45" s="39">
        <v>0.001258101851851852</v>
      </c>
      <c r="S45" s="31">
        <v>0.5</v>
      </c>
      <c r="T45" s="31"/>
      <c r="U45" s="31">
        <v>39176</v>
      </c>
      <c r="V45" s="31" t="s">
        <v>551</v>
      </c>
      <c r="W45" s="31">
        <v>35.8</v>
      </c>
      <c r="X45" s="10" t="s">
        <v>552</v>
      </c>
      <c r="Y45" s="19">
        <v>10</v>
      </c>
    </row>
    <row r="46" spans="1:25" ht="10.5">
      <c r="A46" s="9">
        <v>39411</v>
      </c>
      <c r="B46" s="10" t="s">
        <v>751</v>
      </c>
      <c r="C46" s="10" t="s">
        <v>433</v>
      </c>
      <c r="D46" s="10">
        <v>3</v>
      </c>
      <c r="E46" s="10" t="s">
        <v>465</v>
      </c>
      <c r="F46" s="10"/>
      <c r="G46" s="11">
        <v>13</v>
      </c>
      <c r="H46" s="10">
        <v>8</v>
      </c>
      <c r="I46" s="10">
        <v>12</v>
      </c>
      <c r="J46" s="10">
        <v>8.1</v>
      </c>
      <c r="K46" s="12">
        <v>4</v>
      </c>
      <c r="L46" s="30">
        <v>4</v>
      </c>
      <c r="M46" s="31" t="s">
        <v>752</v>
      </c>
      <c r="N46" s="10">
        <v>55</v>
      </c>
      <c r="O46" s="10" t="s">
        <v>436</v>
      </c>
      <c r="P46" s="10" t="s">
        <v>437</v>
      </c>
      <c r="Q46" s="10"/>
      <c r="R46" s="39">
        <v>0.0011157407407407407</v>
      </c>
      <c r="S46" s="31">
        <v>0.3</v>
      </c>
      <c r="T46" s="31"/>
      <c r="U46" s="31">
        <v>39272</v>
      </c>
      <c r="V46" s="31" t="s">
        <v>753</v>
      </c>
      <c r="W46" s="31">
        <v>35</v>
      </c>
      <c r="X46" s="10" t="s">
        <v>754</v>
      </c>
      <c r="Y46" s="19">
        <v>30</v>
      </c>
    </row>
    <row r="47" spans="1:25" ht="10.5">
      <c r="A47" s="9">
        <v>39432</v>
      </c>
      <c r="B47" s="10" t="s">
        <v>816</v>
      </c>
      <c r="C47" s="10" t="s">
        <v>433</v>
      </c>
      <c r="D47" s="10">
        <v>4</v>
      </c>
      <c r="E47" s="10" t="s">
        <v>465</v>
      </c>
      <c r="F47" s="10"/>
      <c r="G47" s="11">
        <v>18</v>
      </c>
      <c r="H47" s="10">
        <v>4</v>
      </c>
      <c r="I47" s="10">
        <v>8</v>
      </c>
      <c r="J47" s="10">
        <v>11.1</v>
      </c>
      <c r="K47" s="12">
        <v>4</v>
      </c>
      <c r="L47" s="30">
        <v>4</v>
      </c>
      <c r="M47" s="31" t="s">
        <v>508</v>
      </c>
      <c r="N47" s="10">
        <v>55</v>
      </c>
      <c r="O47" s="10" t="s">
        <v>436</v>
      </c>
      <c r="P47" s="10" t="s">
        <v>437</v>
      </c>
      <c r="Q47" s="10"/>
      <c r="R47" s="39">
        <v>0.0011192129629629631</v>
      </c>
      <c r="S47" s="31">
        <v>0.6</v>
      </c>
      <c r="T47" s="31"/>
      <c r="U47" s="31" t="s">
        <v>787</v>
      </c>
      <c r="V47" s="31" t="s">
        <v>817</v>
      </c>
      <c r="W47" s="31">
        <v>35.4</v>
      </c>
      <c r="X47" s="10" t="s">
        <v>490</v>
      </c>
      <c r="Y47" s="19">
        <v>30</v>
      </c>
    </row>
    <row r="48" spans="1:25" ht="10.5">
      <c r="A48" s="9">
        <v>39459</v>
      </c>
      <c r="B48" s="10" t="s">
        <v>913</v>
      </c>
      <c r="C48" s="10" t="s">
        <v>458</v>
      </c>
      <c r="D48" s="10">
        <v>5</v>
      </c>
      <c r="E48" s="10" t="s">
        <v>872</v>
      </c>
      <c r="F48" s="10"/>
      <c r="G48" s="11">
        <v>16</v>
      </c>
      <c r="H48" s="10">
        <v>8</v>
      </c>
      <c r="I48" s="10">
        <v>15</v>
      </c>
      <c r="J48" s="10">
        <v>21</v>
      </c>
      <c r="K48" s="12">
        <v>8</v>
      </c>
      <c r="L48" s="30">
        <v>5</v>
      </c>
      <c r="M48" s="31" t="s">
        <v>508</v>
      </c>
      <c r="N48" s="10">
        <v>56</v>
      </c>
      <c r="O48" s="10" t="s">
        <v>436</v>
      </c>
      <c r="P48" s="10" t="s">
        <v>590</v>
      </c>
      <c r="Q48" s="10"/>
      <c r="R48" s="39">
        <v>0.0011354166666666667</v>
      </c>
      <c r="S48" s="31">
        <v>0.8</v>
      </c>
      <c r="T48" s="31"/>
      <c r="U48" s="31">
        <v>39700</v>
      </c>
      <c r="V48" s="31" t="s">
        <v>914</v>
      </c>
      <c r="W48" s="31">
        <v>37</v>
      </c>
      <c r="X48" s="10" t="s">
        <v>490</v>
      </c>
      <c r="Y48" s="19">
        <v>20</v>
      </c>
    </row>
    <row r="49" spans="1:25" ht="10.5">
      <c r="A49" s="9">
        <v>39474</v>
      </c>
      <c r="B49" s="10" t="s">
        <v>978</v>
      </c>
      <c r="C49" s="10" t="s">
        <v>464</v>
      </c>
      <c r="D49" s="10">
        <v>1</v>
      </c>
      <c r="E49" s="10" t="s">
        <v>872</v>
      </c>
      <c r="F49" s="10"/>
      <c r="G49" s="11">
        <v>14</v>
      </c>
      <c r="H49" s="10">
        <v>4</v>
      </c>
      <c r="I49" s="10">
        <v>6</v>
      </c>
      <c r="J49" s="10">
        <v>7.8</v>
      </c>
      <c r="K49" s="12">
        <v>2</v>
      </c>
      <c r="L49" s="30">
        <v>5</v>
      </c>
      <c r="M49" s="31" t="s">
        <v>645</v>
      </c>
      <c r="N49" s="10">
        <v>56</v>
      </c>
      <c r="O49" s="10" t="s">
        <v>820</v>
      </c>
      <c r="P49" s="10" t="s">
        <v>437</v>
      </c>
      <c r="Q49" s="10"/>
      <c r="R49" s="39">
        <v>0.0012627314814814814</v>
      </c>
      <c r="S49" s="31">
        <v>1.6</v>
      </c>
      <c r="T49" s="31"/>
      <c r="U49" s="31" t="s">
        <v>796</v>
      </c>
      <c r="V49" s="31" t="s">
        <v>982</v>
      </c>
      <c r="W49" s="31">
        <v>40.2</v>
      </c>
      <c r="X49" s="10" t="s">
        <v>983</v>
      </c>
      <c r="Y49" s="19">
        <v>20</v>
      </c>
    </row>
    <row r="50" spans="1:25" ht="10.5">
      <c r="A50" s="9">
        <v>39495</v>
      </c>
      <c r="B50" s="10" t="s">
        <v>1038</v>
      </c>
      <c r="C50" s="10" t="s">
        <v>464</v>
      </c>
      <c r="D50" s="10">
        <v>5</v>
      </c>
      <c r="E50" s="10" t="s">
        <v>872</v>
      </c>
      <c r="F50" s="10"/>
      <c r="G50" s="11">
        <v>16</v>
      </c>
      <c r="H50" s="10">
        <v>8</v>
      </c>
      <c r="I50" s="10">
        <v>16</v>
      </c>
      <c r="J50" s="10">
        <v>17.8</v>
      </c>
      <c r="K50" s="12">
        <v>5</v>
      </c>
      <c r="L50" s="30">
        <v>10</v>
      </c>
      <c r="M50" s="31" t="s">
        <v>645</v>
      </c>
      <c r="N50" s="10">
        <v>56</v>
      </c>
      <c r="O50" s="10" t="s">
        <v>470</v>
      </c>
      <c r="P50" s="10" t="s">
        <v>437</v>
      </c>
      <c r="Q50" s="10"/>
      <c r="R50" s="39">
        <v>0.0012847222222222223</v>
      </c>
      <c r="S50" s="31">
        <v>1</v>
      </c>
      <c r="T50" s="31"/>
      <c r="U50" s="31">
        <v>39701</v>
      </c>
      <c r="V50" s="31" t="s">
        <v>1055</v>
      </c>
      <c r="W50" s="31">
        <v>36.2</v>
      </c>
      <c r="X50" s="10" t="s">
        <v>1056</v>
      </c>
      <c r="Y50" s="19">
        <v>10</v>
      </c>
    </row>
    <row r="51" spans="1:25" ht="10.5">
      <c r="A51" s="9">
        <v>39565</v>
      </c>
      <c r="B51" s="10" t="s">
        <v>1274</v>
      </c>
      <c r="C51" s="10" t="s">
        <v>433</v>
      </c>
      <c r="D51" s="10">
        <v>5</v>
      </c>
      <c r="E51" s="10" t="s">
        <v>872</v>
      </c>
      <c r="F51" s="10"/>
      <c r="G51" s="11">
        <v>18</v>
      </c>
      <c r="H51" s="10">
        <v>8</v>
      </c>
      <c r="I51" s="10">
        <v>16</v>
      </c>
      <c r="J51" s="10">
        <v>21</v>
      </c>
      <c r="K51" s="12">
        <v>9</v>
      </c>
      <c r="L51" s="30">
        <v>3</v>
      </c>
      <c r="M51" s="31" t="s">
        <v>645</v>
      </c>
      <c r="N51" s="10">
        <v>56</v>
      </c>
      <c r="O51" s="10" t="s">
        <v>459</v>
      </c>
      <c r="P51" s="10" t="s">
        <v>437</v>
      </c>
      <c r="Q51" s="10"/>
      <c r="R51" s="39">
        <v>0.0009525462962962963</v>
      </c>
      <c r="S51" s="31">
        <v>0.3</v>
      </c>
      <c r="T51" s="31"/>
      <c r="U51" s="31">
        <v>39668</v>
      </c>
      <c r="V51" s="31" t="s">
        <v>1295</v>
      </c>
      <c r="W51" s="31">
        <v>34.9</v>
      </c>
      <c r="X51" s="10" t="s">
        <v>1296</v>
      </c>
      <c r="Y51" s="19">
        <v>40</v>
      </c>
    </row>
    <row r="52" spans="1:25" ht="10.5">
      <c r="A52" s="9">
        <v>39585</v>
      </c>
      <c r="B52" s="10" t="s">
        <v>1359</v>
      </c>
      <c r="C52" s="10" t="s">
        <v>433</v>
      </c>
      <c r="D52" s="10">
        <v>5</v>
      </c>
      <c r="E52" s="10" t="s">
        <v>872</v>
      </c>
      <c r="F52" s="10"/>
      <c r="G52" s="11">
        <v>17</v>
      </c>
      <c r="H52" s="10">
        <v>8</v>
      </c>
      <c r="I52" s="10">
        <v>17</v>
      </c>
      <c r="J52" s="10">
        <v>15.2</v>
      </c>
      <c r="K52" s="12">
        <v>5</v>
      </c>
      <c r="L52" s="30">
        <v>8</v>
      </c>
      <c r="M52" s="31" t="s">
        <v>645</v>
      </c>
      <c r="N52" s="10">
        <v>56</v>
      </c>
      <c r="O52" s="10" t="s">
        <v>436</v>
      </c>
      <c r="P52" s="10" t="s">
        <v>437</v>
      </c>
      <c r="Q52" s="10"/>
      <c r="R52" s="39">
        <v>0.0011192129629629631</v>
      </c>
      <c r="S52" s="31">
        <v>0.8</v>
      </c>
      <c r="T52" s="31"/>
      <c r="U52" s="31">
        <v>39512</v>
      </c>
      <c r="V52" s="31" t="s">
        <v>570</v>
      </c>
      <c r="W52" s="31">
        <v>35.8</v>
      </c>
      <c r="X52" s="10" t="s">
        <v>1378</v>
      </c>
      <c r="Y52" s="19">
        <v>10</v>
      </c>
    </row>
    <row r="53" spans="1:25" ht="10.5">
      <c r="A53" s="15"/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33"/>
      <c r="M53" s="34"/>
      <c r="N53" s="18"/>
      <c r="O53" s="16"/>
      <c r="P53" s="16"/>
      <c r="Q53" s="16"/>
      <c r="R53" s="33"/>
      <c r="S53" s="33"/>
      <c r="T53" s="40"/>
      <c r="U53" s="33"/>
      <c r="V53" s="33"/>
      <c r="W53" s="33"/>
      <c r="X53" s="16" t="s">
        <v>415</v>
      </c>
      <c r="Y53" s="19">
        <f>SUM(Y44:Y52)</f>
        <v>210</v>
      </c>
    </row>
    <row r="55" spans="1:25" ht="10.5">
      <c r="A55" s="25" t="s">
        <v>255</v>
      </c>
      <c r="B55" s="63" t="s">
        <v>9</v>
      </c>
      <c r="C55" s="63"/>
      <c r="D55" s="63"/>
      <c r="E55" s="63" t="s">
        <v>256</v>
      </c>
      <c r="F55" s="63"/>
      <c r="G55" s="63" t="s">
        <v>257</v>
      </c>
      <c r="H55" s="63"/>
      <c r="I55" s="63"/>
      <c r="J55" s="63"/>
      <c r="K55" s="63"/>
      <c r="L55" s="63" t="s">
        <v>258</v>
      </c>
      <c r="M55" s="63"/>
      <c r="N55" s="63" t="s">
        <v>259</v>
      </c>
      <c r="O55" s="63"/>
      <c r="P55" s="63"/>
      <c r="Q55" s="63"/>
      <c r="R55" s="63" t="s">
        <v>102</v>
      </c>
      <c r="S55" s="63"/>
      <c r="T55" s="63"/>
      <c r="U55" s="63"/>
      <c r="V55" s="63"/>
      <c r="W55" s="63"/>
      <c r="X55" s="63" t="s">
        <v>7</v>
      </c>
      <c r="Y55" s="63"/>
    </row>
    <row r="56" spans="1:25" ht="10.5">
      <c r="A56" s="5" t="s">
        <v>313</v>
      </c>
      <c r="B56" s="6" t="s">
        <v>314</v>
      </c>
      <c r="C56" s="6" t="s">
        <v>315</v>
      </c>
      <c r="D56" s="6" t="s">
        <v>316</v>
      </c>
      <c r="E56" s="6" t="s">
        <v>317</v>
      </c>
      <c r="F56" s="6" t="s">
        <v>318</v>
      </c>
      <c r="G56" s="7" t="s">
        <v>319</v>
      </c>
      <c r="H56" s="6" t="s">
        <v>320</v>
      </c>
      <c r="I56" s="6" t="s">
        <v>321</v>
      </c>
      <c r="J56" s="6" t="s">
        <v>322</v>
      </c>
      <c r="K56" s="8" t="s">
        <v>323</v>
      </c>
      <c r="L56" s="28" t="s">
        <v>324</v>
      </c>
      <c r="M56" s="29" t="s">
        <v>325</v>
      </c>
      <c r="N56" s="6" t="s">
        <v>326</v>
      </c>
      <c r="O56" s="6" t="s">
        <v>327</v>
      </c>
      <c r="P56" s="6" t="s">
        <v>321</v>
      </c>
      <c r="Q56" s="6" t="s">
        <v>328</v>
      </c>
      <c r="R56" s="38" t="s">
        <v>329</v>
      </c>
      <c r="S56" s="29" t="s">
        <v>330</v>
      </c>
      <c r="T56" s="29" t="s">
        <v>331</v>
      </c>
      <c r="U56" s="29" t="s">
        <v>332</v>
      </c>
      <c r="V56" s="29" t="s">
        <v>333</v>
      </c>
      <c r="W56" s="29" t="s">
        <v>334</v>
      </c>
      <c r="X56" s="6" t="s">
        <v>335</v>
      </c>
      <c r="Y56" s="21" t="s">
        <v>415</v>
      </c>
    </row>
    <row r="57" spans="1:25" ht="10.5">
      <c r="A57" s="9">
        <v>39368</v>
      </c>
      <c r="B57" s="10" t="s">
        <v>672</v>
      </c>
      <c r="C57" s="10" t="s">
        <v>464</v>
      </c>
      <c r="D57" s="10">
        <v>3</v>
      </c>
      <c r="E57" s="10" t="s">
        <v>434</v>
      </c>
      <c r="F57" s="10"/>
      <c r="G57" s="11">
        <v>9</v>
      </c>
      <c r="H57" s="10">
        <v>4</v>
      </c>
      <c r="I57" s="10">
        <v>4</v>
      </c>
      <c r="J57" s="10">
        <v>2.5</v>
      </c>
      <c r="K57" s="12">
        <v>1</v>
      </c>
      <c r="L57" s="30">
        <v>1</v>
      </c>
      <c r="M57" s="31" t="s">
        <v>529</v>
      </c>
      <c r="N57" s="10">
        <v>55</v>
      </c>
      <c r="O57" s="10" t="s">
        <v>470</v>
      </c>
      <c r="P57" s="10" t="s">
        <v>437</v>
      </c>
      <c r="Q57" s="10"/>
      <c r="R57" s="39">
        <v>0.0013032407407407409</v>
      </c>
      <c r="S57" s="31">
        <v>-0.1</v>
      </c>
      <c r="T57" s="31"/>
      <c r="U57" s="31">
        <v>39572</v>
      </c>
      <c r="V57" s="31" t="s">
        <v>673</v>
      </c>
      <c r="W57" s="31">
        <v>34.5</v>
      </c>
      <c r="X57" s="10" t="s">
        <v>674</v>
      </c>
      <c r="Y57" s="19">
        <v>400</v>
      </c>
    </row>
    <row r="58" spans="1:25" ht="10.5">
      <c r="A58" s="9">
        <v>39403</v>
      </c>
      <c r="B58" s="10" t="s">
        <v>728</v>
      </c>
      <c r="C58" s="10" t="s">
        <v>464</v>
      </c>
      <c r="D58" s="10">
        <v>11</v>
      </c>
      <c r="E58" s="10" t="s">
        <v>729</v>
      </c>
      <c r="F58" s="10"/>
      <c r="G58" s="11">
        <v>15</v>
      </c>
      <c r="H58" s="10">
        <v>1</v>
      </c>
      <c r="I58" s="10">
        <v>1</v>
      </c>
      <c r="J58" s="10">
        <v>27.2</v>
      </c>
      <c r="K58" s="12">
        <v>7</v>
      </c>
      <c r="L58" s="30">
        <v>11</v>
      </c>
      <c r="M58" s="31" t="s">
        <v>546</v>
      </c>
      <c r="N58" s="10">
        <v>55</v>
      </c>
      <c r="O58" s="10" t="s">
        <v>470</v>
      </c>
      <c r="P58" s="10" t="s">
        <v>437</v>
      </c>
      <c r="Q58" s="10" t="s">
        <v>555</v>
      </c>
      <c r="R58" s="39">
        <v>0.0012604166666666666</v>
      </c>
      <c r="S58" s="31">
        <v>1.5</v>
      </c>
      <c r="T58" s="31" t="s">
        <v>555</v>
      </c>
      <c r="U58" s="31">
        <v>40826</v>
      </c>
      <c r="V58" s="31" t="s">
        <v>730</v>
      </c>
      <c r="W58" s="31">
        <v>35.5</v>
      </c>
      <c r="X58" s="10" t="s">
        <v>731</v>
      </c>
      <c r="Y58" s="19">
        <v>20</v>
      </c>
    </row>
    <row r="59" spans="1:25" ht="10.5">
      <c r="A59" s="9">
        <v>39523</v>
      </c>
      <c r="B59" s="10" t="s">
        <v>1143</v>
      </c>
      <c r="C59" s="10" t="s">
        <v>433</v>
      </c>
      <c r="D59" s="10">
        <v>6</v>
      </c>
      <c r="E59" s="10" t="s">
        <v>951</v>
      </c>
      <c r="F59" s="10"/>
      <c r="G59" s="11">
        <v>9</v>
      </c>
      <c r="H59" s="10">
        <v>7</v>
      </c>
      <c r="I59" s="10">
        <v>7</v>
      </c>
      <c r="J59" s="10">
        <v>20</v>
      </c>
      <c r="K59" s="12">
        <v>7</v>
      </c>
      <c r="L59" s="30">
        <v>7</v>
      </c>
      <c r="M59" s="31" t="s">
        <v>480</v>
      </c>
      <c r="N59" s="10">
        <v>56</v>
      </c>
      <c r="O59" s="10" t="s">
        <v>649</v>
      </c>
      <c r="P59" s="10" t="s">
        <v>437</v>
      </c>
      <c r="Q59" s="10"/>
      <c r="R59" s="39">
        <v>0.0014409722222222222</v>
      </c>
      <c r="S59" s="31">
        <v>0.8</v>
      </c>
      <c r="T59" s="31"/>
      <c r="U59" s="31" t="s">
        <v>1144</v>
      </c>
      <c r="V59" s="31" t="s">
        <v>1145</v>
      </c>
      <c r="W59" s="31">
        <v>35.8</v>
      </c>
      <c r="X59" s="10" t="s">
        <v>1146</v>
      </c>
      <c r="Y59" s="19">
        <v>10</v>
      </c>
    </row>
    <row r="60" spans="1:25" ht="10.5">
      <c r="A60" s="9">
        <v>39543</v>
      </c>
      <c r="B60" s="10" t="s">
        <v>1207</v>
      </c>
      <c r="C60" s="10" t="s">
        <v>433</v>
      </c>
      <c r="D60" s="10">
        <v>6</v>
      </c>
      <c r="E60" s="10" t="s">
        <v>951</v>
      </c>
      <c r="F60" s="10"/>
      <c r="G60" s="11">
        <v>11</v>
      </c>
      <c r="H60" s="10">
        <v>8</v>
      </c>
      <c r="I60" s="10">
        <v>10</v>
      </c>
      <c r="J60" s="10">
        <v>12.9</v>
      </c>
      <c r="K60" s="12">
        <v>3</v>
      </c>
      <c r="L60" s="30">
        <v>3</v>
      </c>
      <c r="M60" s="31" t="s">
        <v>480</v>
      </c>
      <c r="N60" s="10">
        <v>56</v>
      </c>
      <c r="O60" s="10" t="s">
        <v>668</v>
      </c>
      <c r="P60" s="10" t="s">
        <v>437</v>
      </c>
      <c r="Q60" s="10"/>
      <c r="R60" s="39">
        <v>0.001335648148148148</v>
      </c>
      <c r="S60" s="31">
        <v>0.7</v>
      </c>
      <c r="T60" s="31"/>
      <c r="U60" s="31" t="s">
        <v>1208</v>
      </c>
      <c r="V60" s="31" t="s">
        <v>1209</v>
      </c>
      <c r="W60" s="31">
        <v>39</v>
      </c>
      <c r="X60" s="10" t="s">
        <v>1210</v>
      </c>
      <c r="Y60" s="19">
        <v>100</v>
      </c>
    </row>
    <row r="61" spans="1:25" ht="10.5">
      <c r="A61" s="9"/>
      <c r="B61" s="10"/>
      <c r="C61" s="10"/>
      <c r="D61" s="10"/>
      <c r="E61" s="10"/>
      <c r="F61" s="10"/>
      <c r="G61" s="11"/>
      <c r="H61" s="10"/>
      <c r="I61" s="10"/>
      <c r="J61" s="10"/>
      <c r="K61" s="12"/>
      <c r="L61" s="30"/>
      <c r="M61" s="31"/>
      <c r="N61" s="10"/>
      <c r="O61" s="10"/>
      <c r="P61" s="10"/>
      <c r="Q61" s="10"/>
      <c r="R61" s="39"/>
      <c r="S61" s="31"/>
      <c r="T61" s="31"/>
      <c r="U61" s="31"/>
      <c r="V61" s="31"/>
      <c r="W61" s="31"/>
      <c r="X61" s="10"/>
      <c r="Y61" s="19"/>
    </row>
    <row r="62" spans="1:25" ht="10.5">
      <c r="A62" s="15"/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33"/>
      <c r="M62" s="34"/>
      <c r="N62" s="18"/>
      <c r="O62" s="16"/>
      <c r="P62" s="16"/>
      <c r="Q62" s="16"/>
      <c r="R62" s="33"/>
      <c r="S62" s="33"/>
      <c r="T62" s="40"/>
      <c r="U62" s="33"/>
      <c r="V62" s="33"/>
      <c r="W62" s="33"/>
      <c r="X62" s="16" t="s">
        <v>415</v>
      </c>
      <c r="Y62" s="19">
        <f>SUM(Y57:Y61)</f>
        <v>530</v>
      </c>
    </row>
    <row r="64" spans="1:25" ht="10.5">
      <c r="A64" s="25" t="s">
        <v>395</v>
      </c>
      <c r="B64" s="63" t="s">
        <v>1</v>
      </c>
      <c r="C64" s="63"/>
      <c r="D64" s="63"/>
      <c r="E64" s="63" t="s">
        <v>66</v>
      </c>
      <c r="F64" s="63"/>
      <c r="G64" s="63" t="s">
        <v>16</v>
      </c>
      <c r="H64" s="63"/>
      <c r="I64" s="63"/>
      <c r="J64" s="63"/>
      <c r="K64" s="63"/>
      <c r="L64" s="63" t="s">
        <v>260</v>
      </c>
      <c r="M64" s="63"/>
      <c r="N64" s="63" t="s">
        <v>261</v>
      </c>
      <c r="O64" s="63"/>
      <c r="P64" s="63"/>
      <c r="Q64" s="63"/>
      <c r="R64" s="63" t="s">
        <v>262</v>
      </c>
      <c r="S64" s="63"/>
      <c r="T64" s="63"/>
      <c r="U64" s="63"/>
      <c r="V64" s="63"/>
      <c r="W64" s="63"/>
      <c r="X64" s="63" t="s">
        <v>65</v>
      </c>
      <c r="Y64" s="63"/>
    </row>
    <row r="65" spans="1:25" ht="10.5">
      <c r="A65" s="5" t="s">
        <v>313</v>
      </c>
      <c r="B65" s="6" t="s">
        <v>314</v>
      </c>
      <c r="C65" s="6" t="s">
        <v>315</v>
      </c>
      <c r="D65" s="6" t="s">
        <v>316</v>
      </c>
      <c r="E65" s="6" t="s">
        <v>317</v>
      </c>
      <c r="F65" s="6" t="s">
        <v>318</v>
      </c>
      <c r="G65" s="7" t="s">
        <v>319</v>
      </c>
      <c r="H65" s="6" t="s">
        <v>320</v>
      </c>
      <c r="I65" s="6" t="s">
        <v>321</v>
      </c>
      <c r="J65" s="6" t="s">
        <v>322</v>
      </c>
      <c r="K65" s="8" t="s">
        <v>323</v>
      </c>
      <c r="L65" s="28" t="s">
        <v>324</v>
      </c>
      <c r="M65" s="29" t="s">
        <v>325</v>
      </c>
      <c r="N65" s="6" t="s">
        <v>326</v>
      </c>
      <c r="O65" s="6" t="s">
        <v>327</v>
      </c>
      <c r="P65" s="6" t="s">
        <v>321</v>
      </c>
      <c r="Q65" s="6" t="s">
        <v>328</v>
      </c>
      <c r="R65" s="38" t="s">
        <v>329</v>
      </c>
      <c r="S65" s="29" t="s">
        <v>330</v>
      </c>
      <c r="T65" s="29" t="s">
        <v>331</v>
      </c>
      <c r="U65" s="29" t="s">
        <v>332</v>
      </c>
      <c r="V65" s="29" t="s">
        <v>333</v>
      </c>
      <c r="W65" s="29" t="s">
        <v>334</v>
      </c>
      <c r="X65" s="6" t="s">
        <v>335</v>
      </c>
      <c r="Y65" s="21" t="s">
        <v>415</v>
      </c>
    </row>
    <row r="66" spans="1:25" ht="10.5">
      <c r="A66" s="9"/>
      <c r="B66" s="10"/>
      <c r="C66" s="10"/>
      <c r="D66" s="10"/>
      <c r="E66" s="10"/>
      <c r="F66" s="10"/>
      <c r="G66" s="11"/>
      <c r="H66" s="10"/>
      <c r="I66" s="10"/>
      <c r="J66" s="10"/>
      <c r="K66" s="12"/>
      <c r="L66" s="30"/>
      <c r="M66" s="31"/>
      <c r="N66" s="10"/>
      <c r="O66" s="10"/>
      <c r="P66" s="10"/>
      <c r="Q66" s="10"/>
      <c r="R66" s="39"/>
      <c r="S66" s="31"/>
      <c r="T66" s="31"/>
      <c r="U66" s="31"/>
      <c r="V66" s="31"/>
      <c r="W66" s="31"/>
      <c r="X66" s="10"/>
      <c r="Y66" s="19"/>
    </row>
    <row r="67" spans="1:25" ht="10.5">
      <c r="A67" s="9"/>
      <c r="B67" s="10"/>
      <c r="C67" s="10"/>
      <c r="D67" s="10"/>
      <c r="E67" s="10"/>
      <c r="F67" s="10"/>
      <c r="G67" s="10"/>
      <c r="H67" s="10"/>
      <c r="I67" s="14"/>
      <c r="J67" s="10"/>
      <c r="K67" s="10"/>
      <c r="L67" s="31"/>
      <c r="M67" s="32"/>
      <c r="N67" s="13"/>
      <c r="O67" s="10"/>
      <c r="P67" s="10"/>
      <c r="Q67" s="10"/>
      <c r="R67" s="31"/>
      <c r="S67" s="31"/>
      <c r="T67" s="39"/>
      <c r="U67" s="31"/>
      <c r="V67" s="31"/>
      <c r="W67" s="31"/>
      <c r="X67" s="10"/>
      <c r="Y67" s="19"/>
    </row>
    <row r="68" spans="1:25" ht="10.5">
      <c r="A68" s="9"/>
      <c r="B68" s="10"/>
      <c r="C68" s="10"/>
      <c r="D68" s="10"/>
      <c r="E68" s="10"/>
      <c r="F68" s="10"/>
      <c r="G68" s="10"/>
      <c r="H68" s="10"/>
      <c r="I68" s="14"/>
      <c r="J68" s="10"/>
      <c r="K68" s="10"/>
      <c r="L68" s="31"/>
      <c r="M68" s="32"/>
      <c r="N68" s="13"/>
      <c r="O68" s="10"/>
      <c r="P68" s="10"/>
      <c r="Q68" s="10"/>
      <c r="R68" s="31"/>
      <c r="S68" s="31"/>
      <c r="T68" s="39"/>
      <c r="U68" s="31"/>
      <c r="V68" s="31"/>
      <c r="W68" s="31"/>
      <c r="X68" s="10"/>
      <c r="Y68" s="19"/>
    </row>
    <row r="69" spans="1:25" ht="10.5">
      <c r="A69" s="9"/>
      <c r="B69" s="10"/>
      <c r="C69" s="10"/>
      <c r="D69" s="10"/>
      <c r="E69" s="10"/>
      <c r="F69" s="10"/>
      <c r="G69" s="10"/>
      <c r="H69" s="10"/>
      <c r="I69" s="14"/>
      <c r="J69" s="10"/>
      <c r="K69" s="10"/>
      <c r="L69" s="31"/>
      <c r="M69" s="32"/>
      <c r="N69" s="13"/>
      <c r="O69" s="10"/>
      <c r="P69" s="10"/>
      <c r="Q69" s="10"/>
      <c r="R69" s="31"/>
      <c r="S69" s="31"/>
      <c r="T69" s="39"/>
      <c r="U69" s="31"/>
      <c r="V69" s="31"/>
      <c r="W69" s="31"/>
      <c r="X69" s="10"/>
      <c r="Y69" s="19"/>
    </row>
    <row r="70" spans="1:25" ht="10.5">
      <c r="A70" s="9"/>
      <c r="B70" s="10"/>
      <c r="C70" s="10"/>
      <c r="D70" s="10"/>
      <c r="E70" s="10"/>
      <c r="F70" s="10"/>
      <c r="G70" s="10"/>
      <c r="H70" s="10"/>
      <c r="I70" s="14"/>
      <c r="J70" s="10"/>
      <c r="K70" s="10"/>
      <c r="L70" s="31"/>
      <c r="M70" s="32"/>
      <c r="N70" s="13"/>
      <c r="O70" s="10"/>
      <c r="P70" s="10"/>
      <c r="Q70" s="10"/>
      <c r="R70" s="31"/>
      <c r="S70" s="31"/>
      <c r="T70" s="39"/>
      <c r="U70" s="31"/>
      <c r="V70" s="31"/>
      <c r="W70" s="31"/>
      <c r="X70" s="10"/>
      <c r="Y70" s="19"/>
    </row>
    <row r="71" spans="1:25" ht="10.5">
      <c r="A71" s="15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33"/>
      <c r="M71" s="34"/>
      <c r="N71" s="18"/>
      <c r="O71" s="16"/>
      <c r="P71" s="16"/>
      <c r="Q71" s="16"/>
      <c r="R71" s="33"/>
      <c r="S71" s="33"/>
      <c r="T71" s="40"/>
      <c r="U71" s="33"/>
      <c r="V71" s="33"/>
      <c r="W71" s="33"/>
      <c r="X71" s="16" t="s">
        <v>415</v>
      </c>
      <c r="Y71" s="19">
        <f>SUM(Y66:Y70)</f>
        <v>0</v>
      </c>
    </row>
    <row r="73" spans="1:25" ht="10.5">
      <c r="A73" s="25" t="s">
        <v>263</v>
      </c>
      <c r="B73" s="63" t="s">
        <v>9</v>
      </c>
      <c r="C73" s="63"/>
      <c r="D73" s="63"/>
      <c r="E73" s="63" t="s">
        <v>204</v>
      </c>
      <c r="F73" s="63"/>
      <c r="G73" s="63" t="s">
        <v>264</v>
      </c>
      <c r="H73" s="63"/>
      <c r="I73" s="63"/>
      <c r="J73" s="63"/>
      <c r="K73" s="63"/>
      <c r="L73" s="63" t="s">
        <v>265</v>
      </c>
      <c r="M73" s="63"/>
      <c r="N73" s="63" t="s">
        <v>184</v>
      </c>
      <c r="O73" s="63"/>
      <c r="P73" s="63"/>
      <c r="Q73" s="63"/>
      <c r="R73" s="63" t="s">
        <v>266</v>
      </c>
      <c r="S73" s="63"/>
      <c r="T73" s="63"/>
      <c r="U73" s="63"/>
      <c r="V73" s="63"/>
      <c r="W73" s="63"/>
      <c r="X73" s="63" t="s">
        <v>267</v>
      </c>
      <c r="Y73" s="63"/>
    </row>
    <row r="74" spans="1:25" ht="10.5">
      <c r="A74" s="5" t="s">
        <v>313</v>
      </c>
      <c r="B74" s="6" t="s">
        <v>314</v>
      </c>
      <c r="C74" s="6" t="s">
        <v>315</v>
      </c>
      <c r="D74" s="6" t="s">
        <v>316</v>
      </c>
      <c r="E74" s="6" t="s">
        <v>317</v>
      </c>
      <c r="F74" s="6" t="s">
        <v>318</v>
      </c>
      <c r="G74" s="7" t="s">
        <v>319</v>
      </c>
      <c r="H74" s="6" t="s">
        <v>320</v>
      </c>
      <c r="I74" s="6" t="s">
        <v>321</v>
      </c>
      <c r="J74" s="6" t="s">
        <v>322</v>
      </c>
      <c r="K74" s="8" t="s">
        <v>323</v>
      </c>
      <c r="L74" s="28" t="s">
        <v>324</v>
      </c>
      <c r="M74" s="29" t="s">
        <v>325</v>
      </c>
      <c r="N74" s="6" t="s">
        <v>326</v>
      </c>
      <c r="O74" s="6" t="s">
        <v>327</v>
      </c>
      <c r="P74" s="6" t="s">
        <v>321</v>
      </c>
      <c r="Q74" s="6" t="s">
        <v>328</v>
      </c>
      <c r="R74" s="38" t="s">
        <v>329</v>
      </c>
      <c r="S74" s="29" t="s">
        <v>330</v>
      </c>
      <c r="T74" s="29" t="s">
        <v>331</v>
      </c>
      <c r="U74" s="29" t="s">
        <v>332</v>
      </c>
      <c r="V74" s="29" t="s">
        <v>333</v>
      </c>
      <c r="W74" s="29" t="s">
        <v>334</v>
      </c>
      <c r="X74" s="6" t="s">
        <v>335</v>
      </c>
      <c r="Y74" s="21" t="s">
        <v>415</v>
      </c>
    </row>
    <row r="75" spans="1:25" ht="10.5">
      <c r="A75" s="9">
        <v>39263</v>
      </c>
      <c r="B75" s="10" t="s">
        <v>483</v>
      </c>
      <c r="C75" s="10" t="s">
        <v>433</v>
      </c>
      <c r="D75" s="10">
        <v>5</v>
      </c>
      <c r="E75" s="10" t="s">
        <v>434</v>
      </c>
      <c r="F75" s="10"/>
      <c r="G75" s="11">
        <v>16</v>
      </c>
      <c r="H75" s="10">
        <v>4</v>
      </c>
      <c r="I75" s="10">
        <v>7</v>
      </c>
      <c r="J75" s="10">
        <v>2</v>
      </c>
      <c r="K75" s="12">
        <v>1</v>
      </c>
      <c r="L75" s="30">
        <v>2</v>
      </c>
      <c r="M75" s="31" t="s">
        <v>484</v>
      </c>
      <c r="N75" s="10">
        <v>54</v>
      </c>
      <c r="O75" s="10" t="s">
        <v>442</v>
      </c>
      <c r="P75" s="10" t="s">
        <v>437</v>
      </c>
      <c r="Q75" s="10"/>
      <c r="R75" s="39">
        <v>0.0008206018518518519</v>
      </c>
      <c r="S75" s="31">
        <v>0.7</v>
      </c>
      <c r="T75" s="31"/>
      <c r="U75" s="31">
        <v>39302</v>
      </c>
      <c r="V75" s="31" t="s">
        <v>485</v>
      </c>
      <c r="W75" s="31">
        <v>36.1</v>
      </c>
      <c r="X75" s="10" t="s">
        <v>486</v>
      </c>
      <c r="Y75" s="19">
        <v>120</v>
      </c>
    </row>
    <row r="76" spans="1:25" ht="10.5">
      <c r="A76" s="9">
        <v>39285</v>
      </c>
      <c r="B76" s="10" t="s">
        <v>528</v>
      </c>
      <c r="C76" s="10" t="s">
        <v>464</v>
      </c>
      <c r="D76" s="10">
        <v>1</v>
      </c>
      <c r="E76" s="10" t="s">
        <v>465</v>
      </c>
      <c r="F76" s="10"/>
      <c r="G76" s="11">
        <v>13</v>
      </c>
      <c r="H76" s="10">
        <v>5</v>
      </c>
      <c r="I76" s="10">
        <v>7</v>
      </c>
      <c r="J76" s="10">
        <v>1.7</v>
      </c>
      <c r="K76" s="12">
        <v>1</v>
      </c>
      <c r="L76" s="30">
        <v>5</v>
      </c>
      <c r="M76" s="31" t="s">
        <v>529</v>
      </c>
      <c r="N76" s="10">
        <v>54</v>
      </c>
      <c r="O76" s="10" t="s">
        <v>459</v>
      </c>
      <c r="P76" s="10" t="s">
        <v>460</v>
      </c>
      <c r="Q76" s="10"/>
      <c r="R76" s="39">
        <v>0.0009756944444444444</v>
      </c>
      <c r="S76" s="31">
        <v>1.3</v>
      </c>
      <c r="T76" s="31"/>
      <c r="U76" s="31">
        <v>39427</v>
      </c>
      <c r="V76" s="31" t="s">
        <v>530</v>
      </c>
      <c r="W76" s="31">
        <v>35.7</v>
      </c>
      <c r="X76" s="10" t="s">
        <v>531</v>
      </c>
      <c r="Y76" s="19">
        <v>20</v>
      </c>
    </row>
    <row r="77" spans="1:25" ht="10.5">
      <c r="A77" s="9">
        <v>39319</v>
      </c>
      <c r="B77" s="10" t="s">
        <v>559</v>
      </c>
      <c r="C77" s="10" t="s">
        <v>433</v>
      </c>
      <c r="D77" s="10">
        <v>1</v>
      </c>
      <c r="E77" s="10" t="s">
        <v>465</v>
      </c>
      <c r="F77" s="10"/>
      <c r="G77" s="11">
        <v>18</v>
      </c>
      <c r="H77" s="10">
        <v>5</v>
      </c>
      <c r="I77" s="10">
        <v>9</v>
      </c>
      <c r="J77" s="10">
        <v>3.7</v>
      </c>
      <c r="K77" s="12">
        <v>2</v>
      </c>
      <c r="L77" s="30">
        <v>1</v>
      </c>
      <c r="M77" s="31" t="s">
        <v>529</v>
      </c>
      <c r="N77" s="10">
        <v>54</v>
      </c>
      <c r="O77" s="10" t="s">
        <v>442</v>
      </c>
      <c r="P77" s="10" t="s">
        <v>437</v>
      </c>
      <c r="Q77" s="10"/>
      <c r="R77" s="39">
        <v>0.0008055555555555555</v>
      </c>
      <c r="S77" s="31">
        <v>-0.3</v>
      </c>
      <c r="T77" s="31"/>
      <c r="U77" s="31">
        <v>39176</v>
      </c>
      <c r="V77" s="31" t="s">
        <v>560</v>
      </c>
      <c r="W77" s="31">
        <v>35.3</v>
      </c>
      <c r="X77" s="10" t="s">
        <v>561</v>
      </c>
      <c r="Y77" s="19">
        <v>200</v>
      </c>
    </row>
    <row r="78" spans="1:25" ht="10.5">
      <c r="A78" s="9">
        <v>39340</v>
      </c>
      <c r="B78" s="10" t="s">
        <v>607</v>
      </c>
      <c r="C78" s="10" t="s">
        <v>433</v>
      </c>
      <c r="D78" s="10">
        <v>8</v>
      </c>
      <c r="E78" s="10" t="s">
        <v>608</v>
      </c>
      <c r="F78" s="10"/>
      <c r="G78" s="11">
        <v>6</v>
      </c>
      <c r="H78" s="10">
        <v>3</v>
      </c>
      <c r="I78" s="10">
        <v>3</v>
      </c>
      <c r="J78" s="10">
        <v>4.1</v>
      </c>
      <c r="K78" s="12">
        <v>3</v>
      </c>
      <c r="L78" s="30">
        <v>5</v>
      </c>
      <c r="M78" s="31" t="s">
        <v>529</v>
      </c>
      <c r="N78" s="10">
        <v>54</v>
      </c>
      <c r="O78" s="10" t="s">
        <v>442</v>
      </c>
      <c r="P78" s="10" t="s">
        <v>437</v>
      </c>
      <c r="Q78" s="10"/>
      <c r="R78" s="39">
        <v>0.0007974537037037038</v>
      </c>
      <c r="S78" s="31">
        <v>0.3</v>
      </c>
      <c r="T78" s="31"/>
      <c r="U78" s="31">
        <v>39207</v>
      </c>
      <c r="V78" s="31" t="s">
        <v>609</v>
      </c>
      <c r="W78" s="31">
        <v>34.8</v>
      </c>
      <c r="X78" s="10" t="s">
        <v>610</v>
      </c>
      <c r="Y78" s="19">
        <v>80</v>
      </c>
    </row>
    <row r="79" spans="1:25" ht="10.5">
      <c r="A79" s="9">
        <v>39418</v>
      </c>
      <c r="B79" s="10" t="s">
        <v>781</v>
      </c>
      <c r="C79" s="10" t="s">
        <v>433</v>
      </c>
      <c r="D79" s="10">
        <v>7</v>
      </c>
      <c r="E79" s="10" t="s">
        <v>722</v>
      </c>
      <c r="F79" s="10"/>
      <c r="G79" s="11">
        <v>12</v>
      </c>
      <c r="H79" s="10">
        <v>6</v>
      </c>
      <c r="I79" s="10">
        <v>7</v>
      </c>
      <c r="J79" s="10">
        <v>5.7</v>
      </c>
      <c r="K79" s="12">
        <v>4</v>
      </c>
      <c r="L79" s="30">
        <v>4</v>
      </c>
      <c r="M79" s="31" t="s">
        <v>578</v>
      </c>
      <c r="N79" s="10">
        <v>55</v>
      </c>
      <c r="O79" s="10" t="s">
        <v>442</v>
      </c>
      <c r="P79" s="10" t="s">
        <v>437</v>
      </c>
      <c r="Q79" s="10" t="s">
        <v>555</v>
      </c>
      <c r="R79" s="39">
        <v>0.0008032407407407408</v>
      </c>
      <c r="S79" s="31">
        <v>0.3</v>
      </c>
      <c r="T79" s="31" t="s">
        <v>555</v>
      </c>
      <c r="U79" s="31">
        <v>39115</v>
      </c>
      <c r="V79" s="31" t="s">
        <v>782</v>
      </c>
      <c r="W79" s="31">
        <v>35.5</v>
      </c>
      <c r="X79" s="10" t="s">
        <v>785</v>
      </c>
      <c r="Y79" s="19">
        <v>80</v>
      </c>
    </row>
    <row r="80" spans="1:25" ht="10.5">
      <c r="A80" s="9">
        <v>39438</v>
      </c>
      <c r="B80" s="10" t="s">
        <v>840</v>
      </c>
      <c r="C80" s="10" t="s">
        <v>464</v>
      </c>
      <c r="D80" s="10">
        <v>9</v>
      </c>
      <c r="E80" s="10" t="s">
        <v>841</v>
      </c>
      <c r="F80" s="10"/>
      <c r="G80" s="11">
        <v>11</v>
      </c>
      <c r="H80" s="10">
        <v>8</v>
      </c>
      <c r="I80" s="10">
        <v>10</v>
      </c>
      <c r="J80" s="10">
        <v>10.2</v>
      </c>
      <c r="K80" s="12">
        <v>6</v>
      </c>
      <c r="L80" s="30">
        <v>6</v>
      </c>
      <c r="M80" s="31" t="s">
        <v>578</v>
      </c>
      <c r="N80" s="10">
        <v>55</v>
      </c>
      <c r="O80" s="10" t="s">
        <v>442</v>
      </c>
      <c r="P80" s="10" t="s">
        <v>437</v>
      </c>
      <c r="Q80" s="10" t="s">
        <v>555</v>
      </c>
      <c r="R80" s="39">
        <v>0.0008159722222222223</v>
      </c>
      <c r="S80" s="31">
        <v>1.5</v>
      </c>
      <c r="T80" s="31" t="s">
        <v>555</v>
      </c>
      <c r="U80" s="31">
        <v>39542</v>
      </c>
      <c r="V80" s="31" t="s">
        <v>842</v>
      </c>
      <c r="W80" s="31">
        <v>36.4</v>
      </c>
      <c r="X80" s="10" t="s">
        <v>843</v>
      </c>
      <c r="Y80" s="19">
        <v>20</v>
      </c>
    </row>
    <row r="81" spans="1:25" ht="10.5">
      <c r="A81" s="9">
        <v>39460</v>
      </c>
      <c r="B81" s="10" t="s">
        <v>898</v>
      </c>
      <c r="C81" s="10" t="s">
        <v>433</v>
      </c>
      <c r="D81" s="10">
        <v>9</v>
      </c>
      <c r="E81" s="10" t="s">
        <v>915</v>
      </c>
      <c r="F81" s="10"/>
      <c r="G81" s="11">
        <v>16</v>
      </c>
      <c r="H81" s="10">
        <v>2</v>
      </c>
      <c r="I81" s="10">
        <v>4</v>
      </c>
      <c r="J81" s="10">
        <v>20.8</v>
      </c>
      <c r="K81" s="12">
        <v>9</v>
      </c>
      <c r="L81" s="30">
        <v>2</v>
      </c>
      <c r="M81" s="31" t="s">
        <v>578</v>
      </c>
      <c r="N81" s="10">
        <v>56</v>
      </c>
      <c r="O81" s="10" t="s">
        <v>442</v>
      </c>
      <c r="P81" s="10" t="s">
        <v>437</v>
      </c>
      <c r="Q81" s="10"/>
      <c r="R81" s="39">
        <v>0.0008113425925925927</v>
      </c>
      <c r="S81" s="31">
        <v>0.1</v>
      </c>
      <c r="T81" s="31"/>
      <c r="U81" s="31">
        <v>39510</v>
      </c>
      <c r="V81" s="31" t="s">
        <v>916</v>
      </c>
      <c r="W81" s="31">
        <v>36.8</v>
      </c>
      <c r="X81" s="10" t="s">
        <v>917</v>
      </c>
      <c r="Y81" s="19">
        <v>180</v>
      </c>
    </row>
    <row r="82" spans="1:25" ht="10.5">
      <c r="A82" s="9">
        <v>39515</v>
      </c>
      <c r="B82" s="10" t="s">
        <v>1129</v>
      </c>
      <c r="C82" s="10" t="s">
        <v>433</v>
      </c>
      <c r="D82" s="10">
        <v>10</v>
      </c>
      <c r="E82" s="10" t="s">
        <v>1130</v>
      </c>
      <c r="F82" s="10"/>
      <c r="G82" s="11">
        <v>17</v>
      </c>
      <c r="H82" s="10">
        <v>8</v>
      </c>
      <c r="I82" s="10">
        <v>17</v>
      </c>
      <c r="J82" s="10">
        <v>6</v>
      </c>
      <c r="K82" s="12">
        <v>4</v>
      </c>
      <c r="L82" s="30">
        <v>13</v>
      </c>
      <c r="M82" s="31" t="s">
        <v>578</v>
      </c>
      <c r="N82" s="10">
        <v>56</v>
      </c>
      <c r="O82" s="10" t="s">
        <v>442</v>
      </c>
      <c r="P82" s="10" t="s">
        <v>437</v>
      </c>
      <c r="Q82" s="10"/>
      <c r="R82" s="39">
        <v>0.0008101851851851852</v>
      </c>
      <c r="S82" s="31">
        <v>1.1</v>
      </c>
      <c r="T82" s="31"/>
      <c r="U82" s="31">
        <v>39543</v>
      </c>
      <c r="V82" s="31" t="s">
        <v>1131</v>
      </c>
      <c r="W82" s="31">
        <v>36.3</v>
      </c>
      <c r="X82" s="10" t="s">
        <v>1132</v>
      </c>
      <c r="Y82" s="19">
        <v>10</v>
      </c>
    </row>
    <row r="83" spans="1:25" ht="10.5">
      <c r="A83" s="9">
        <v>39537</v>
      </c>
      <c r="B83" s="10" t="s">
        <v>1180</v>
      </c>
      <c r="C83" s="10" t="s">
        <v>464</v>
      </c>
      <c r="D83" s="10">
        <v>6</v>
      </c>
      <c r="E83" s="10" t="s">
        <v>951</v>
      </c>
      <c r="F83" s="10"/>
      <c r="G83" s="11">
        <v>16</v>
      </c>
      <c r="H83" s="10">
        <v>8</v>
      </c>
      <c r="I83" s="10">
        <v>15</v>
      </c>
      <c r="J83" s="10">
        <v>27.5</v>
      </c>
      <c r="K83" s="12">
        <v>7</v>
      </c>
      <c r="L83" s="30">
        <v>13</v>
      </c>
      <c r="M83" s="31" t="s">
        <v>578</v>
      </c>
      <c r="N83" s="10">
        <v>56</v>
      </c>
      <c r="O83" s="10" t="s">
        <v>503</v>
      </c>
      <c r="P83" s="10" t="s">
        <v>437</v>
      </c>
      <c r="Q83" s="10"/>
      <c r="R83" s="39">
        <v>0.0008634259259259259</v>
      </c>
      <c r="S83" s="31">
        <v>1.9</v>
      </c>
      <c r="T83" s="31"/>
      <c r="U83" s="31">
        <v>39669</v>
      </c>
      <c r="V83" s="31" t="s">
        <v>1195</v>
      </c>
      <c r="W83" s="31">
        <v>39.4</v>
      </c>
      <c r="X83" s="10" t="s">
        <v>720</v>
      </c>
      <c r="Y83" s="19">
        <v>10</v>
      </c>
    </row>
    <row r="84" spans="1:25" ht="10.5">
      <c r="A84" s="9">
        <v>39572</v>
      </c>
      <c r="B84" s="10" t="s">
        <v>1345</v>
      </c>
      <c r="C84" s="10" t="s">
        <v>433</v>
      </c>
      <c r="D84" s="10">
        <v>10</v>
      </c>
      <c r="E84" s="10" t="s">
        <v>1346</v>
      </c>
      <c r="F84" s="10"/>
      <c r="G84" s="11">
        <v>16</v>
      </c>
      <c r="H84" s="10">
        <v>8</v>
      </c>
      <c r="I84" s="10">
        <v>16</v>
      </c>
      <c r="J84" s="10">
        <v>5.1</v>
      </c>
      <c r="K84" s="12">
        <v>2</v>
      </c>
      <c r="L84" s="30">
        <v>7</v>
      </c>
      <c r="M84" s="31" t="s">
        <v>578</v>
      </c>
      <c r="N84" s="10">
        <v>56</v>
      </c>
      <c r="O84" s="10" t="s">
        <v>447</v>
      </c>
      <c r="P84" s="10" t="s">
        <v>437</v>
      </c>
      <c r="Q84" s="10" t="s">
        <v>555</v>
      </c>
      <c r="R84" s="39">
        <v>0.0006493055555555556</v>
      </c>
      <c r="S84" s="31">
        <v>1.1</v>
      </c>
      <c r="T84" s="31" t="s">
        <v>555</v>
      </c>
      <c r="U84" s="31"/>
      <c r="V84" s="31" t="s">
        <v>1347</v>
      </c>
      <c r="W84" s="31">
        <v>33.8</v>
      </c>
      <c r="X84" s="10" t="s">
        <v>901</v>
      </c>
      <c r="Y84" s="19">
        <v>10</v>
      </c>
    </row>
    <row r="85" spans="1:25" ht="10.5">
      <c r="A85" s="9"/>
      <c r="B85" s="10"/>
      <c r="C85" s="10"/>
      <c r="D85" s="10"/>
      <c r="E85" s="10"/>
      <c r="F85" s="10"/>
      <c r="G85" s="11"/>
      <c r="H85" s="10"/>
      <c r="I85" s="10"/>
      <c r="J85" s="10"/>
      <c r="K85" s="12"/>
      <c r="L85" s="30"/>
      <c r="M85" s="31"/>
      <c r="N85" s="10"/>
      <c r="O85" s="10"/>
      <c r="P85" s="10"/>
      <c r="Q85" s="10"/>
      <c r="R85" s="39"/>
      <c r="S85" s="31"/>
      <c r="T85" s="31"/>
      <c r="U85" s="31"/>
      <c r="V85" s="31"/>
      <c r="W85" s="31"/>
      <c r="X85" s="10"/>
      <c r="Y85" s="19"/>
    </row>
    <row r="86" spans="1:25" ht="10.5">
      <c r="A86" s="9"/>
      <c r="B86" s="10"/>
      <c r="C86" s="10"/>
      <c r="D86" s="10"/>
      <c r="E86" s="10"/>
      <c r="F86" s="10"/>
      <c r="G86" s="11"/>
      <c r="H86" s="10"/>
      <c r="I86" s="10"/>
      <c r="J86" s="10"/>
      <c r="K86" s="12"/>
      <c r="L86" s="30"/>
      <c r="M86" s="31"/>
      <c r="N86" s="10"/>
      <c r="O86" s="10"/>
      <c r="P86" s="10"/>
      <c r="Q86" s="10"/>
      <c r="R86" s="39"/>
      <c r="S86" s="31"/>
      <c r="T86" s="31"/>
      <c r="U86" s="31"/>
      <c r="V86" s="31"/>
      <c r="W86" s="31"/>
      <c r="X86" s="10"/>
      <c r="Y86" s="19"/>
    </row>
    <row r="87" spans="1:25" ht="10.5">
      <c r="A87" s="15"/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33"/>
      <c r="M87" s="34"/>
      <c r="N87" s="18"/>
      <c r="O87" s="16"/>
      <c r="P87" s="16"/>
      <c r="Q87" s="16"/>
      <c r="R87" s="33"/>
      <c r="S87" s="33"/>
      <c r="T87" s="40"/>
      <c r="U87" s="33"/>
      <c r="V87" s="33"/>
      <c r="W87" s="33"/>
      <c r="X87" s="16" t="s">
        <v>415</v>
      </c>
      <c r="Y87" s="19">
        <f>SUM(Y75:Y86)</f>
        <v>730</v>
      </c>
    </row>
    <row r="89" spans="1:25" ht="10.5">
      <c r="A89" s="25" t="s">
        <v>268</v>
      </c>
      <c r="B89" s="63" t="s">
        <v>9</v>
      </c>
      <c r="C89" s="63"/>
      <c r="D89" s="63"/>
      <c r="E89" s="63" t="s">
        <v>269</v>
      </c>
      <c r="F89" s="63"/>
      <c r="G89" s="63" t="s">
        <v>11</v>
      </c>
      <c r="H89" s="63"/>
      <c r="I89" s="63"/>
      <c r="J89" s="63"/>
      <c r="K89" s="63"/>
      <c r="L89" s="63" t="s">
        <v>270</v>
      </c>
      <c r="M89" s="63"/>
      <c r="N89" s="63" t="s">
        <v>79</v>
      </c>
      <c r="O89" s="63"/>
      <c r="P89" s="63"/>
      <c r="Q89" s="63"/>
      <c r="R89" s="63" t="s">
        <v>210</v>
      </c>
      <c r="S89" s="63"/>
      <c r="T89" s="63"/>
      <c r="U89" s="63"/>
      <c r="V89" s="63"/>
      <c r="W89" s="63"/>
      <c r="X89" s="63" t="s">
        <v>7</v>
      </c>
      <c r="Y89" s="63"/>
    </row>
    <row r="90" spans="1:25" ht="10.5">
      <c r="A90" s="5" t="s">
        <v>313</v>
      </c>
      <c r="B90" s="6" t="s">
        <v>314</v>
      </c>
      <c r="C90" s="6" t="s">
        <v>315</v>
      </c>
      <c r="D90" s="6" t="s">
        <v>316</v>
      </c>
      <c r="E90" s="6" t="s">
        <v>317</v>
      </c>
      <c r="F90" s="6" t="s">
        <v>318</v>
      </c>
      <c r="G90" s="7" t="s">
        <v>319</v>
      </c>
      <c r="H90" s="6" t="s">
        <v>320</v>
      </c>
      <c r="I90" s="6" t="s">
        <v>321</v>
      </c>
      <c r="J90" s="6" t="s">
        <v>322</v>
      </c>
      <c r="K90" s="8" t="s">
        <v>323</v>
      </c>
      <c r="L90" s="28" t="s">
        <v>324</v>
      </c>
      <c r="M90" s="29" t="s">
        <v>325</v>
      </c>
      <c r="N90" s="6" t="s">
        <v>326</v>
      </c>
      <c r="O90" s="6" t="s">
        <v>327</v>
      </c>
      <c r="P90" s="6" t="s">
        <v>321</v>
      </c>
      <c r="Q90" s="6" t="s">
        <v>328</v>
      </c>
      <c r="R90" s="38" t="s">
        <v>329</v>
      </c>
      <c r="S90" s="29" t="s">
        <v>330</v>
      </c>
      <c r="T90" s="29" t="s">
        <v>331</v>
      </c>
      <c r="U90" s="29" t="s">
        <v>332</v>
      </c>
      <c r="V90" s="29" t="s">
        <v>333</v>
      </c>
      <c r="W90" s="29" t="s">
        <v>334</v>
      </c>
      <c r="X90" s="6" t="s">
        <v>335</v>
      </c>
      <c r="Y90" s="21" t="s">
        <v>415</v>
      </c>
    </row>
    <row r="91" spans="1:25" ht="10.5">
      <c r="A91" s="9">
        <v>39529</v>
      </c>
      <c r="B91" s="10" t="s">
        <v>1150</v>
      </c>
      <c r="C91" s="10" t="s">
        <v>433</v>
      </c>
      <c r="D91" s="10">
        <v>5</v>
      </c>
      <c r="E91" s="10" t="s">
        <v>872</v>
      </c>
      <c r="F91" s="10"/>
      <c r="G91" s="11">
        <v>16</v>
      </c>
      <c r="H91" s="10">
        <v>1</v>
      </c>
      <c r="I91" s="10">
        <v>1</v>
      </c>
      <c r="J91" s="10">
        <v>21.1</v>
      </c>
      <c r="K91" s="12">
        <v>7</v>
      </c>
      <c r="L91" s="30">
        <v>13</v>
      </c>
      <c r="M91" s="31" t="s">
        <v>529</v>
      </c>
      <c r="N91" s="10">
        <v>56</v>
      </c>
      <c r="O91" s="10" t="s">
        <v>436</v>
      </c>
      <c r="P91" s="10" t="s">
        <v>437</v>
      </c>
      <c r="Q91" s="10"/>
      <c r="R91" s="39">
        <v>0.0011365740740740741</v>
      </c>
      <c r="S91" s="31">
        <v>1.9</v>
      </c>
      <c r="T91" s="31"/>
      <c r="U91" s="31" t="s">
        <v>1173</v>
      </c>
      <c r="V91" s="31" t="s">
        <v>1151</v>
      </c>
      <c r="W91" s="31">
        <v>36.5</v>
      </c>
      <c r="X91" s="10" t="s">
        <v>498</v>
      </c>
      <c r="Y91" s="19">
        <v>10</v>
      </c>
    </row>
    <row r="92" spans="1:25" ht="10.5">
      <c r="A92" s="9"/>
      <c r="B92" s="10"/>
      <c r="C92" s="10"/>
      <c r="D92" s="10"/>
      <c r="E92" s="10"/>
      <c r="F92" s="10"/>
      <c r="G92" s="10"/>
      <c r="H92" s="10"/>
      <c r="I92" s="14"/>
      <c r="J92" s="10"/>
      <c r="K92" s="10"/>
      <c r="L92" s="31"/>
      <c r="M92" s="32"/>
      <c r="N92" s="13"/>
      <c r="O92" s="10"/>
      <c r="P92" s="10"/>
      <c r="Q92" s="10"/>
      <c r="R92" s="31"/>
      <c r="S92" s="31"/>
      <c r="T92" s="39"/>
      <c r="U92" s="31"/>
      <c r="V92" s="31"/>
      <c r="W92" s="31"/>
      <c r="X92" s="10"/>
      <c r="Y92" s="19"/>
    </row>
    <row r="93" spans="1:25" ht="10.5">
      <c r="A93" s="9"/>
      <c r="B93" s="10"/>
      <c r="C93" s="10"/>
      <c r="D93" s="10"/>
      <c r="E93" s="10"/>
      <c r="F93" s="10"/>
      <c r="G93" s="10"/>
      <c r="H93" s="10"/>
      <c r="I93" s="14"/>
      <c r="J93" s="10"/>
      <c r="K93" s="10"/>
      <c r="L93" s="31"/>
      <c r="M93" s="32"/>
      <c r="N93" s="13"/>
      <c r="O93" s="10"/>
      <c r="P93" s="10"/>
      <c r="Q93" s="10"/>
      <c r="R93" s="31"/>
      <c r="S93" s="31"/>
      <c r="T93" s="39"/>
      <c r="U93" s="31"/>
      <c r="V93" s="31"/>
      <c r="W93" s="31"/>
      <c r="X93" s="10"/>
      <c r="Y93" s="19"/>
    </row>
    <row r="94" spans="1:25" ht="10.5">
      <c r="A94" s="9"/>
      <c r="B94" s="10"/>
      <c r="C94" s="10"/>
      <c r="D94" s="10"/>
      <c r="E94" s="10"/>
      <c r="F94" s="10"/>
      <c r="G94" s="10"/>
      <c r="H94" s="10"/>
      <c r="I94" s="14"/>
      <c r="J94" s="10"/>
      <c r="K94" s="10"/>
      <c r="L94" s="31"/>
      <c r="M94" s="32"/>
      <c r="N94" s="13"/>
      <c r="O94" s="10"/>
      <c r="P94" s="10"/>
      <c r="Q94" s="10"/>
      <c r="R94" s="31"/>
      <c r="S94" s="31"/>
      <c r="T94" s="39"/>
      <c r="U94" s="31"/>
      <c r="V94" s="31"/>
      <c r="W94" s="31"/>
      <c r="X94" s="10"/>
      <c r="Y94" s="19"/>
    </row>
    <row r="95" spans="1:25" ht="10.5">
      <c r="A95" s="9"/>
      <c r="B95" s="10"/>
      <c r="C95" s="10"/>
      <c r="D95" s="10"/>
      <c r="E95" s="10"/>
      <c r="F95" s="10"/>
      <c r="G95" s="10"/>
      <c r="H95" s="10"/>
      <c r="I95" s="14"/>
      <c r="J95" s="10"/>
      <c r="K95" s="10"/>
      <c r="L95" s="31"/>
      <c r="M95" s="32"/>
      <c r="N95" s="13"/>
      <c r="O95" s="10"/>
      <c r="P95" s="10"/>
      <c r="Q95" s="10"/>
      <c r="R95" s="31"/>
      <c r="S95" s="31"/>
      <c r="T95" s="39"/>
      <c r="U95" s="31"/>
      <c r="V95" s="31"/>
      <c r="W95" s="31"/>
      <c r="X95" s="10"/>
      <c r="Y95" s="19"/>
    </row>
    <row r="96" spans="1:25" ht="10.5">
      <c r="A96" s="15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33"/>
      <c r="M96" s="34"/>
      <c r="N96" s="18"/>
      <c r="O96" s="16"/>
      <c r="P96" s="16"/>
      <c r="Q96" s="16"/>
      <c r="R96" s="33"/>
      <c r="S96" s="33"/>
      <c r="T96" s="40"/>
      <c r="U96" s="33"/>
      <c r="V96" s="33"/>
      <c r="W96" s="33"/>
      <c r="X96" s="16" t="s">
        <v>415</v>
      </c>
      <c r="Y96" s="19">
        <f>SUM(Y91:Y95)</f>
        <v>10</v>
      </c>
    </row>
    <row r="98" spans="1:25" ht="10.5">
      <c r="A98" s="25" t="s">
        <v>396</v>
      </c>
      <c r="B98" s="63" t="s">
        <v>9</v>
      </c>
      <c r="C98" s="63"/>
      <c r="D98" s="63"/>
      <c r="E98" s="63" t="s">
        <v>271</v>
      </c>
      <c r="F98" s="63"/>
      <c r="G98" s="63" t="s">
        <v>209</v>
      </c>
      <c r="H98" s="63"/>
      <c r="I98" s="63"/>
      <c r="J98" s="63"/>
      <c r="K98" s="63"/>
      <c r="L98" s="63" t="s">
        <v>272</v>
      </c>
      <c r="M98" s="63"/>
      <c r="N98" s="63" t="s">
        <v>44</v>
      </c>
      <c r="O98" s="63"/>
      <c r="P98" s="63"/>
      <c r="Q98" s="63"/>
      <c r="R98" s="63" t="s">
        <v>273</v>
      </c>
      <c r="S98" s="63"/>
      <c r="T98" s="63"/>
      <c r="U98" s="63"/>
      <c r="V98" s="63"/>
      <c r="W98" s="63"/>
      <c r="X98" s="63" t="s">
        <v>274</v>
      </c>
      <c r="Y98" s="63"/>
    </row>
    <row r="99" spans="1:25" ht="10.5">
      <c r="A99" s="5" t="s">
        <v>313</v>
      </c>
      <c r="B99" s="6" t="s">
        <v>314</v>
      </c>
      <c r="C99" s="6" t="s">
        <v>315</v>
      </c>
      <c r="D99" s="6" t="s">
        <v>316</v>
      </c>
      <c r="E99" s="6" t="s">
        <v>317</v>
      </c>
      <c r="F99" s="6" t="s">
        <v>318</v>
      </c>
      <c r="G99" s="7" t="s">
        <v>319</v>
      </c>
      <c r="H99" s="6" t="s">
        <v>320</v>
      </c>
      <c r="I99" s="6" t="s">
        <v>321</v>
      </c>
      <c r="J99" s="6" t="s">
        <v>322</v>
      </c>
      <c r="K99" s="8" t="s">
        <v>323</v>
      </c>
      <c r="L99" s="28" t="s">
        <v>324</v>
      </c>
      <c r="M99" s="29" t="s">
        <v>325</v>
      </c>
      <c r="N99" s="6" t="s">
        <v>326</v>
      </c>
      <c r="O99" s="6" t="s">
        <v>327</v>
      </c>
      <c r="P99" s="6" t="s">
        <v>321</v>
      </c>
      <c r="Q99" s="6" t="s">
        <v>328</v>
      </c>
      <c r="R99" s="38" t="s">
        <v>329</v>
      </c>
      <c r="S99" s="29" t="s">
        <v>330</v>
      </c>
      <c r="T99" s="29" t="s">
        <v>331</v>
      </c>
      <c r="U99" s="29" t="s">
        <v>332</v>
      </c>
      <c r="V99" s="29" t="s">
        <v>333</v>
      </c>
      <c r="W99" s="29" t="s">
        <v>334</v>
      </c>
      <c r="X99" s="6" t="s">
        <v>335</v>
      </c>
      <c r="Y99" s="21" t="s">
        <v>415</v>
      </c>
    </row>
    <row r="100" spans="1:25" ht="10.5">
      <c r="A100" s="9">
        <v>39390</v>
      </c>
      <c r="B100" s="10" t="s">
        <v>685</v>
      </c>
      <c r="C100" s="10" t="s">
        <v>433</v>
      </c>
      <c r="D100" s="10">
        <v>6</v>
      </c>
      <c r="E100" s="10" t="s">
        <v>434</v>
      </c>
      <c r="F100" s="10"/>
      <c r="G100" s="11">
        <v>10</v>
      </c>
      <c r="H100" s="10">
        <v>2</v>
      </c>
      <c r="I100" s="10">
        <v>2</v>
      </c>
      <c r="J100" s="10">
        <v>6.5</v>
      </c>
      <c r="K100" s="12">
        <v>3</v>
      </c>
      <c r="L100" s="30">
        <v>1</v>
      </c>
      <c r="M100" s="31" t="s">
        <v>474</v>
      </c>
      <c r="N100" s="10">
        <v>55</v>
      </c>
      <c r="O100" s="10" t="s">
        <v>649</v>
      </c>
      <c r="P100" s="10" t="s">
        <v>437</v>
      </c>
      <c r="Q100" s="10" t="s">
        <v>555</v>
      </c>
      <c r="R100" s="39">
        <v>0.0014351851851851854</v>
      </c>
      <c r="S100" s="31">
        <v>-0.5</v>
      </c>
      <c r="T100" s="31" t="s">
        <v>555</v>
      </c>
      <c r="U100" s="31">
        <v>38048</v>
      </c>
      <c r="V100" s="31" t="s">
        <v>700</v>
      </c>
      <c r="W100" s="31">
        <v>33.7</v>
      </c>
      <c r="X100" s="10" t="s">
        <v>701</v>
      </c>
      <c r="Y100" s="19">
        <v>400</v>
      </c>
    </row>
    <row r="101" spans="1:25" ht="10.5">
      <c r="A101" s="9"/>
      <c r="B101" s="10"/>
      <c r="C101" s="10"/>
      <c r="D101" s="10"/>
      <c r="E101" s="10"/>
      <c r="F101" s="10"/>
      <c r="G101" s="10"/>
      <c r="H101" s="10"/>
      <c r="I101" s="14"/>
      <c r="J101" s="10"/>
      <c r="K101" s="10"/>
      <c r="L101" s="31"/>
      <c r="M101" s="32"/>
      <c r="N101" s="13"/>
      <c r="O101" s="10"/>
      <c r="P101" s="10"/>
      <c r="Q101" s="10"/>
      <c r="R101" s="31"/>
      <c r="S101" s="31"/>
      <c r="T101" s="39"/>
      <c r="U101" s="31"/>
      <c r="V101" s="31"/>
      <c r="W101" s="31"/>
      <c r="X101" s="10"/>
      <c r="Y101" s="19"/>
    </row>
    <row r="102" spans="1:25" ht="10.5">
      <c r="A102" s="9"/>
      <c r="B102" s="10"/>
      <c r="C102" s="10"/>
      <c r="D102" s="10"/>
      <c r="E102" s="10"/>
      <c r="F102" s="10"/>
      <c r="G102" s="10"/>
      <c r="H102" s="10"/>
      <c r="I102" s="14"/>
      <c r="J102" s="10"/>
      <c r="K102" s="10"/>
      <c r="L102" s="31"/>
      <c r="M102" s="32"/>
      <c r="N102" s="13"/>
      <c r="O102" s="10"/>
      <c r="P102" s="10"/>
      <c r="Q102" s="10"/>
      <c r="R102" s="31"/>
      <c r="S102" s="31"/>
      <c r="T102" s="39"/>
      <c r="U102" s="31"/>
      <c r="V102" s="31"/>
      <c r="W102" s="31"/>
      <c r="X102" s="10"/>
      <c r="Y102" s="19"/>
    </row>
    <row r="103" spans="1:25" ht="10.5">
      <c r="A103" s="9"/>
      <c r="B103" s="10"/>
      <c r="C103" s="10"/>
      <c r="D103" s="10"/>
      <c r="E103" s="10"/>
      <c r="F103" s="10"/>
      <c r="G103" s="10"/>
      <c r="H103" s="10"/>
      <c r="I103" s="14"/>
      <c r="J103" s="10"/>
      <c r="K103" s="10"/>
      <c r="L103" s="31"/>
      <c r="M103" s="32"/>
      <c r="N103" s="13"/>
      <c r="O103" s="10"/>
      <c r="P103" s="10"/>
      <c r="Q103" s="10"/>
      <c r="R103" s="31"/>
      <c r="S103" s="31"/>
      <c r="T103" s="39"/>
      <c r="U103" s="31"/>
      <c r="V103" s="31"/>
      <c r="W103" s="31"/>
      <c r="X103" s="10"/>
      <c r="Y103" s="19"/>
    </row>
    <row r="104" spans="1:25" ht="10.5">
      <c r="A104" s="9"/>
      <c r="B104" s="10"/>
      <c r="C104" s="10"/>
      <c r="D104" s="10"/>
      <c r="E104" s="10"/>
      <c r="F104" s="10"/>
      <c r="G104" s="10"/>
      <c r="H104" s="10"/>
      <c r="I104" s="14"/>
      <c r="J104" s="10"/>
      <c r="K104" s="10"/>
      <c r="L104" s="31"/>
      <c r="M104" s="32"/>
      <c r="N104" s="13"/>
      <c r="O104" s="10"/>
      <c r="P104" s="10"/>
      <c r="Q104" s="10"/>
      <c r="R104" s="31"/>
      <c r="S104" s="31"/>
      <c r="T104" s="39"/>
      <c r="U104" s="31"/>
      <c r="V104" s="31"/>
      <c r="W104" s="31"/>
      <c r="X104" s="10"/>
      <c r="Y104" s="19"/>
    </row>
    <row r="105" spans="1:25" ht="10.5">
      <c r="A105" s="15"/>
      <c r="B105" s="16"/>
      <c r="C105" s="16"/>
      <c r="D105" s="16"/>
      <c r="E105" s="16"/>
      <c r="F105" s="16"/>
      <c r="G105" s="16"/>
      <c r="H105" s="16"/>
      <c r="I105" s="17"/>
      <c r="J105" s="16"/>
      <c r="K105" s="16"/>
      <c r="L105" s="33"/>
      <c r="M105" s="34"/>
      <c r="N105" s="18"/>
      <c r="O105" s="16"/>
      <c r="P105" s="16"/>
      <c r="Q105" s="16"/>
      <c r="R105" s="33"/>
      <c r="S105" s="33"/>
      <c r="T105" s="40"/>
      <c r="U105" s="33"/>
      <c r="V105" s="33"/>
      <c r="W105" s="33"/>
      <c r="X105" s="16" t="s">
        <v>415</v>
      </c>
      <c r="Y105" s="19">
        <f>SUM(Y100:Y104)</f>
        <v>400</v>
      </c>
    </row>
    <row r="107" spans="1:25" ht="10.5">
      <c r="A107" s="41" t="s">
        <v>417</v>
      </c>
      <c r="B107" s="65" t="s">
        <v>307</v>
      </c>
      <c r="C107" s="65"/>
      <c r="D107" s="65"/>
      <c r="E107" s="65" t="s">
        <v>419</v>
      </c>
      <c r="F107" s="65"/>
      <c r="G107" s="65" t="s">
        <v>420</v>
      </c>
      <c r="H107" s="65"/>
      <c r="I107" s="65"/>
      <c r="J107" s="65"/>
      <c r="K107" s="65"/>
      <c r="L107" s="65" t="s">
        <v>421</v>
      </c>
      <c r="M107" s="65"/>
      <c r="N107" s="65" t="s">
        <v>422</v>
      </c>
      <c r="O107" s="65"/>
      <c r="P107" s="65"/>
      <c r="Q107" s="65"/>
      <c r="R107" s="65" t="s">
        <v>423</v>
      </c>
      <c r="S107" s="65"/>
      <c r="T107" s="65"/>
      <c r="U107" s="65"/>
      <c r="V107" s="65"/>
      <c r="W107" s="65"/>
      <c r="X107" s="65" t="s">
        <v>424</v>
      </c>
      <c r="Y107" s="65"/>
    </row>
    <row r="108" spans="1:25" ht="10.5">
      <c r="A108" s="5" t="s">
        <v>313</v>
      </c>
      <c r="B108" s="6" t="s">
        <v>314</v>
      </c>
      <c r="C108" s="6" t="s">
        <v>315</v>
      </c>
      <c r="D108" s="6" t="s">
        <v>316</v>
      </c>
      <c r="E108" s="6" t="s">
        <v>317</v>
      </c>
      <c r="F108" s="6" t="s">
        <v>318</v>
      </c>
      <c r="G108" s="7" t="s">
        <v>319</v>
      </c>
      <c r="H108" s="6" t="s">
        <v>320</v>
      </c>
      <c r="I108" s="6" t="s">
        <v>321</v>
      </c>
      <c r="J108" s="6" t="s">
        <v>322</v>
      </c>
      <c r="K108" s="8" t="s">
        <v>323</v>
      </c>
      <c r="L108" s="28" t="s">
        <v>324</v>
      </c>
      <c r="M108" s="29" t="s">
        <v>325</v>
      </c>
      <c r="N108" s="6" t="s">
        <v>326</v>
      </c>
      <c r="O108" s="6" t="s">
        <v>327</v>
      </c>
      <c r="P108" s="6" t="s">
        <v>321</v>
      </c>
      <c r="Q108" s="6" t="s">
        <v>328</v>
      </c>
      <c r="R108" s="38" t="s">
        <v>329</v>
      </c>
      <c r="S108" s="29" t="s">
        <v>330</v>
      </c>
      <c r="T108" s="29" t="s">
        <v>331</v>
      </c>
      <c r="U108" s="29" t="s">
        <v>332</v>
      </c>
      <c r="V108" s="29" t="s">
        <v>333</v>
      </c>
      <c r="W108" s="29" t="s">
        <v>334</v>
      </c>
      <c r="X108" s="6" t="s">
        <v>335</v>
      </c>
      <c r="Y108" s="21" t="s">
        <v>416</v>
      </c>
    </row>
    <row r="109" spans="1:25" ht="10.5">
      <c r="A109" s="9">
        <v>39488</v>
      </c>
      <c r="B109" s="10" t="s">
        <v>1010</v>
      </c>
      <c r="C109" s="10" t="s">
        <v>433</v>
      </c>
      <c r="D109" s="10">
        <v>5</v>
      </c>
      <c r="E109" s="10" t="s">
        <v>889</v>
      </c>
      <c r="F109" s="10"/>
      <c r="G109" s="11">
        <v>15</v>
      </c>
      <c r="H109" s="10">
        <v>8</v>
      </c>
      <c r="I109" s="10">
        <v>15</v>
      </c>
      <c r="J109" s="10">
        <v>29.7</v>
      </c>
      <c r="K109" s="12">
        <v>7</v>
      </c>
      <c r="L109" s="30">
        <v>7</v>
      </c>
      <c r="M109" s="31" t="s">
        <v>1032</v>
      </c>
      <c r="N109" s="10">
        <v>56</v>
      </c>
      <c r="O109" s="10" t="s">
        <v>436</v>
      </c>
      <c r="P109" s="10" t="s">
        <v>460</v>
      </c>
      <c r="Q109" s="10"/>
      <c r="R109" s="39">
        <v>0.001144675925925926</v>
      </c>
      <c r="S109" s="31">
        <v>1.1</v>
      </c>
      <c r="T109" s="31"/>
      <c r="U109" s="31">
        <v>39604</v>
      </c>
      <c r="V109" s="31" t="s">
        <v>1033</v>
      </c>
      <c r="W109" s="31">
        <v>36.6</v>
      </c>
      <c r="X109" s="10" t="s">
        <v>1012</v>
      </c>
      <c r="Y109" s="19">
        <v>0</v>
      </c>
    </row>
    <row r="110" spans="1:25" ht="10.5">
      <c r="A110" s="9">
        <v>39508</v>
      </c>
      <c r="B110" s="10" t="s">
        <v>1075</v>
      </c>
      <c r="C110" s="10" t="s">
        <v>464</v>
      </c>
      <c r="D110" s="10">
        <v>2</v>
      </c>
      <c r="E110" s="10" t="s">
        <v>872</v>
      </c>
      <c r="F110" s="10"/>
      <c r="G110" s="11">
        <v>12</v>
      </c>
      <c r="H110" s="10">
        <v>2</v>
      </c>
      <c r="I110" s="10">
        <v>2</v>
      </c>
      <c r="J110" s="10">
        <v>20.9</v>
      </c>
      <c r="K110" s="12">
        <v>6</v>
      </c>
      <c r="L110" s="30">
        <v>2</v>
      </c>
      <c r="M110" s="31" t="s">
        <v>1097</v>
      </c>
      <c r="N110" s="10">
        <v>56</v>
      </c>
      <c r="O110" s="10" t="s">
        <v>668</v>
      </c>
      <c r="P110" s="10" t="s">
        <v>460</v>
      </c>
      <c r="Q110" s="10"/>
      <c r="R110" s="39">
        <v>0.0013530092592592593</v>
      </c>
      <c r="S110" s="31">
        <v>0.1</v>
      </c>
      <c r="T110" s="31"/>
      <c r="U110" s="31" t="s">
        <v>1098</v>
      </c>
      <c r="V110" s="31" t="s">
        <v>1099</v>
      </c>
      <c r="W110" s="31">
        <v>37.3</v>
      </c>
      <c r="X110" s="10" t="s">
        <v>741</v>
      </c>
      <c r="Y110" s="19">
        <v>0</v>
      </c>
    </row>
    <row r="111" spans="1:25" ht="10.5">
      <c r="A111" s="9">
        <v>39522</v>
      </c>
      <c r="B111" s="10" t="s">
        <v>1147</v>
      </c>
      <c r="C111" s="10" t="s">
        <v>433</v>
      </c>
      <c r="D111" s="10">
        <v>2</v>
      </c>
      <c r="E111" s="10" t="s">
        <v>872</v>
      </c>
      <c r="F111" s="10"/>
      <c r="G111" s="11">
        <v>8</v>
      </c>
      <c r="H111" s="10">
        <v>6</v>
      </c>
      <c r="I111" s="10">
        <v>6</v>
      </c>
      <c r="J111" s="10">
        <v>2.7</v>
      </c>
      <c r="K111" s="12">
        <v>1</v>
      </c>
      <c r="L111" s="30">
        <v>6</v>
      </c>
      <c r="M111" s="31" t="s">
        <v>596</v>
      </c>
      <c r="N111" s="10">
        <v>56</v>
      </c>
      <c r="O111" s="10" t="s">
        <v>668</v>
      </c>
      <c r="P111" s="10" t="s">
        <v>590</v>
      </c>
      <c r="Q111" s="10"/>
      <c r="R111" s="39">
        <v>0.0013460648148148147</v>
      </c>
      <c r="S111" s="31">
        <v>1.7</v>
      </c>
      <c r="T111" s="31"/>
      <c r="U111" s="31" t="s">
        <v>1148</v>
      </c>
      <c r="V111" s="31" t="s">
        <v>1149</v>
      </c>
      <c r="W111" s="31">
        <v>38.6</v>
      </c>
      <c r="X111" s="10" t="s">
        <v>505</v>
      </c>
      <c r="Y111" s="19">
        <v>0</v>
      </c>
    </row>
    <row r="112" spans="1:25" ht="10.5">
      <c r="A112" s="9">
        <v>39536</v>
      </c>
      <c r="B112" s="10" t="s">
        <v>1182</v>
      </c>
      <c r="C112" s="10" t="s">
        <v>433</v>
      </c>
      <c r="D112" s="10">
        <v>2</v>
      </c>
      <c r="E112" s="10" t="s">
        <v>872</v>
      </c>
      <c r="F112" s="10"/>
      <c r="G112" s="11">
        <v>13</v>
      </c>
      <c r="H112" s="10">
        <v>8</v>
      </c>
      <c r="I112" s="10">
        <v>12</v>
      </c>
      <c r="J112" s="10">
        <v>17.8</v>
      </c>
      <c r="K112" s="12">
        <v>6</v>
      </c>
      <c r="L112" s="30">
        <v>9</v>
      </c>
      <c r="M112" s="31" t="s">
        <v>1097</v>
      </c>
      <c r="N112" s="10">
        <v>56</v>
      </c>
      <c r="O112" s="10" t="s">
        <v>668</v>
      </c>
      <c r="P112" s="10" t="s">
        <v>437</v>
      </c>
      <c r="Q112" s="10"/>
      <c r="R112" s="39">
        <v>0.001347222222222222</v>
      </c>
      <c r="S112" s="31">
        <v>3</v>
      </c>
      <c r="T112" s="31"/>
      <c r="U112" s="31" t="s">
        <v>1196</v>
      </c>
      <c r="V112" s="31" t="s">
        <v>1197</v>
      </c>
      <c r="W112" s="31">
        <v>39.6</v>
      </c>
      <c r="X112" s="10" t="s">
        <v>1198</v>
      </c>
      <c r="Y112" s="19">
        <v>0</v>
      </c>
    </row>
    <row r="113" spans="1:25" ht="10.5">
      <c r="A113" s="9">
        <v>39564</v>
      </c>
      <c r="B113" s="10" t="s">
        <v>1273</v>
      </c>
      <c r="C113" s="10" t="s">
        <v>433</v>
      </c>
      <c r="D113" s="10">
        <v>6</v>
      </c>
      <c r="E113" s="10" t="s">
        <v>872</v>
      </c>
      <c r="F113" s="10"/>
      <c r="G113" s="11">
        <v>18</v>
      </c>
      <c r="H113" s="10">
        <v>5</v>
      </c>
      <c r="I113" s="10">
        <v>9</v>
      </c>
      <c r="J113" s="10">
        <v>38.2</v>
      </c>
      <c r="K113" s="12">
        <v>9</v>
      </c>
      <c r="L113" s="30">
        <v>15</v>
      </c>
      <c r="M113" s="31" t="s">
        <v>1097</v>
      </c>
      <c r="N113" s="10">
        <v>56</v>
      </c>
      <c r="O113" s="10" t="s">
        <v>470</v>
      </c>
      <c r="P113" s="10" t="s">
        <v>437</v>
      </c>
      <c r="Q113" s="10"/>
      <c r="R113" s="39">
        <v>0.0012893518518518519</v>
      </c>
      <c r="S113" s="31">
        <v>3</v>
      </c>
      <c r="T113" s="31"/>
      <c r="U113" s="31" t="s">
        <v>1068</v>
      </c>
      <c r="V113" s="31" t="s">
        <v>834</v>
      </c>
      <c r="W113" s="31">
        <v>37.3</v>
      </c>
      <c r="X113" s="10" t="s">
        <v>462</v>
      </c>
      <c r="Y113" s="19">
        <v>0</v>
      </c>
    </row>
    <row r="114" spans="1:25" ht="10.5">
      <c r="A114" s="9">
        <v>39579</v>
      </c>
      <c r="B114" s="10" t="s">
        <v>1348</v>
      </c>
      <c r="C114" s="10" t="s">
        <v>464</v>
      </c>
      <c r="D114" s="10">
        <v>3</v>
      </c>
      <c r="E114" s="10" t="s">
        <v>872</v>
      </c>
      <c r="F114" s="10"/>
      <c r="G114" s="11">
        <v>15</v>
      </c>
      <c r="H114" s="10">
        <v>6</v>
      </c>
      <c r="I114" s="10">
        <v>10</v>
      </c>
      <c r="J114" s="10">
        <v>34.3</v>
      </c>
      <c r="K114" s="12">
        <v>8</v>
      </c>
      <c r="L114" s="30">
        <v>3</v>
      </c>
      <c r="M114" s="31" t="s">
        <v>1349</v>
      </c>
      <c r="N114" s="10">
        <v>54</v>
      </c>
      <c r="O114" s="10" t="s">
        <v>649</v>
      </c>
      <c r="P114" s="10" t="s">
        <v>437</v>
      </c>
      <c r="Q114" s="10"/>
      <c r="R114" s="39">
        <v>0.0014131944444444446</v>
      </c>
      <c r="S114" s="31">
        <v>0.9</v>
      </c>
      <c r="T114" s="31"/>
      <c r="U114" s="31" t="s">
        <v>899</v>
      </c>
      <c r="V114" s="31" t="s">
        <v>1077</v>
      </c>
      <c r="W114" s="31">
        <v>35.8</v>
      </c>
      <c r="X114" s="10" t="s">
        <v>1350</v>
      </c>
      <c r="Y114" s="19">
        <v>0</v>
      </c>
    </row>
    <row r="115" spans="1:25" ht="10.5">
      <c r="A115" s="9">
        <v>39600</v>
      </c>
      <c r="B115" s="10" t="s">
        <v>1405</v>
      </c>
      <c r="C115" s="10" t="s">
        <v>433</v>
      </c>
      <c r="D115" s="10">
        <v>2</v>
      </c>
      <c r="E115" s="10" t="s">
        <v>872</v>
      </c>
      <c r="F115" s="10"/>
      <c r="G115" s="11">
        <v>16</v>
      </c>
      <c r="H115" s="10">
        <v>6</v>
      </c>
      <c r="I115" s="10">
        <v>11</v>
      </c>
      <c r="J115" s="10">
        <v>16.1</v>
      </c>
      <c r="K115" s="12">
        <v>6</v>
      </c>
      <c r="L115" s="30">
        <v>11</v>
      </c>
      <c r="M115" s="31" t="s">
        <v>1349</v>
      </c>
      <c r="N115" s="10">
        <v>55</v>
      </c>
      <c r="O115" s="10" t="s">
        <v>1406</v>
      </c>
      <c r="P115" s="10" t="s">
        <v>437</v>
      </c>
      <c r="Q115" s="10"/>
      <c r="R115" s="39">
        <v>0.0018159722222222223</v>
      </c>
      <c r="S115" s="31">
        <v>1.2</v>
      </c>
      <c r="T115" s="31"/>
      <c r="U115" s="31" t="s">
        <v>1431</v>
      </c>
      <c r="V115" s="31" t="s">
        <v>1408</v>
      </c>
      <c r="W115" s="31">
        <v>37.2</v>
      </c>
      <c r="X115" s="10" t="s">
        <v>1432</v>
      </c>
      <c r="Y115" s="19">
        <v>0</v>
      </c>
    </row>
    <row r="116" spans="1:25" ht="10.5">
      <c r="A116" s="15"/>
      <c r="B116" s="16"/>
      <c r="C116" s="16"/>
      <c r="D116" s="16"/>
      <c r="E116" s="16"/>
      <c r="F116" s="16"/>
      <c r="G116" s="16"/>
      <c r="H116" s="16"/>
      <c r="I116" s="17"/>
      <c r="J116" s="16"/>
      <c r="K116" s="16"/>
      <c r="L116" s="33"/>
      <c r="M116" s="34"/>
      <c r="N116" s="18"/>
      <c r="O116" s="16"/>
      <c r="P116" s="16"/>
      <c r="Q116" s="16"/>
      <c r="R116" s="33"/>
      <c r="S116" s="33"/>
      <c r="T116" s="40"/>
      <c r="U116" s="33"/>
      <c r="V116" s="33"/>
      <c r="W116" s="33"/>
      <c r="X116" s="16" t="s">
        <v>416</v>
      </c>
      <c r="Y116" s="19">
        <f>SUM(Y109:Y115)</f>
        <v>0</v>
      </c>
    </row>
  </sheetData>
  <mergeCells count="78">
    <mergeCell ref="N98:Q98"/>
    <mergeCell ref="R98:W98"/>
    <mergeCell ref="X98:Y98"/>
    <mergeCell ref="B107:D107"/>
    <mergeCell ref="E107:F107"/>
    <mergeCell ref="G107:K107"/>
    <mergeCell ref="L107:M107"/>
    <mergeCell ref="N107:Q107"/>
    <mergeCell ref="R107:W107"/>
    <mergeCell ref="X107:Y107"/>
    <mergeCell ref="B98:D98"/>
    <mergeCell ref="E98:F98"/>
    <mergeCell ref="G98:K98"/>
    <mergeCell ref="L98:M98"/>
    <mergeCell ref="N73:Q73"/>
    <mergeCell ref="R73:W73"/>
    <mergeCell ref="X73:Y73"/>
    <mergeCell ref="B89:D89"/>
    <mergeCell ref="E89:F89"/>
    <mergeCell ref="G89:K89"/>
    <mergeCell ref="L89:M89"/>
    <mergeCell ref="N89:Q89"/>
    <mergeCell ref="R89:W89"/>
    <mergeCell ref="X89:Y89"/>
    <mergeCell ref="B73:D73"/>
    <mergeCell ref="E73:F73"/>
    <mergeCell ref="G73:K73"/>
    <mergeCell ref="L73:M73"/>
    <mergeCell ref="N55:Q55"/>
    <mergeCell ref="R55:W55"/>
    <mergeCell ref="X55:Y55"/>
    <mergeCell ref="B64:D64"/>
    <mergeCell ref="E64:F64"/>
    <mergeCell ref="G64:K64"/>
    <mergeCell ref="L64:M64"/>
    <mergeCell ref="N64:Q64"/>
    <mergeCell ref="R64:W64"/>
    <mergeCell ref="X64:Y64"/>
    <mergeCell ref="B55:D55"/>
    <mergeCell ref="E55:F55"/>
    <mergeCell ref="G55:K55"/>
    <mergeCell ref="L55:M55"/>
    <mergeCell ref="N33:Q33"/>
    <mergeCell ref="R33:W33"/>
    <mergeCell ref="X33:Y33"/>
    <mergeCell ref="B42:D42"/>
    <mergeCell ref="E42:F42"/>
    <mergeCell ref="G42:K42"/>
    <mergeCell ref="L42:M42"/>
    <mergeCell ref="N42:Q42"/>
    <mergeCell ref="R42:W42"/>
    <mergeCell ref="X42:Y42"/>
    <mergeCell ref="B33:D33"/>
    <mergeCell ref="E33:F33"/>
    <mergeCell ref="G33:K33"/>
    <mergeCell ref="L33:M33"/>
    <mergeCell ref="N15:Q15"/>
    <mergeCell ref="R15:W15"/>
    <mergeCell ref="X15:Y15"/>
    <mergeCell ref="B24:D24"/>
    <mergeCell ref="E24:F24"/>
    <mergeCell ref="G24:K24"/>
    <mergeCell ref="L24:M24"/>
    <mergeCell ref="N24:Q24"/>
    <mergeCell ref="R24:W24"/>
    <mergeCell ref="X24:Y24"/>
    <mergeCell ref="B15:D15"/>
    <mergeCell ref="E15:F15"/>
    <mergeCell ref="G15:K15"/>
    <mergeCell ref="L15:M15"/>
    <mergeCell ref="L4:M4"/>
    <mergeCell ref="N4:Q4"/>
    <mergeCell ref="R4:W4"/>
    <mergeCell ref="X4:Y4"/>
    <mergeCell ref="A1:E2"/>
    <mergeCell ref="B4:D4"/>
    <mergeCell ref="E4:F4"/>
    <mergeCell ref="G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7"/>
  <sheetViews>
    <sheetView workbookViewId="0" topLeftCell="A1">
      <selection activeCell="L3" sqref="L3"/>
    </sheetView>
  </sheetViews>
  <sheetFormatPr defaultColWidth="9.00390625" defaultRowHeight="13.5"/>
  <cols>
    <col min="1" max="1" width="12.50390625" style="1" bestFit="1" customWidth="1"/>
    <col min="2" max="2" width="5.75390625" style="2" bestFit="1" customWidth="1"/>
    <col min="3" max="4" width="2.50390625" style="2" customWidth="1"/>
    <col min="5" max="5" width="12.625" style="2" customWidth="1"/>
    <col min="6" max="6" width="4.25390625" style="2" hidden="1" customWidth="1"/>
    <col min="7" max="7" width="4.125" style="2" customWidth="1"/>
    <col min="8" max="8" width="3.875" style="2" hidden="1" customWidth="1"/>
    <col min="9" max="9" width="3.875" style="3" hidden="1" customWidth="1"/>
    <col min="10" max="11" width="4.125" style="2" customWidth="1"/>
    <col min="12" max="12" width="4.125" style="35" customWidth="1"/>
    <col min="13" max="13" width="7.625" style="36" customWidth="1"/>
    <col min="14" max="14" width="4.125" style="4" customWidth="1"/>
    <col min="15" max="15" width="5.125" style="2" customWidth="1"/>
    <col min="16" max="16" width="3.125" style="2" customWidth="1"/>
    <col min="17" max="17" width="4.875" style="2" hidden="1" customWidth="1"/>
    <col min="18" max="18" width="6.125" style="35" customWidth="1"/>
    <col min="19" max="19" width="5.125" style="35" customWidth="1"/>
    <col min="20" max="20" width="4.875" style="37" hidden="1" customWidth="1"/>
    <col min="21" max="22" width="4.875" style="35" hidden="1" customWidth="1"/>
    <col min="23" max="23" width="4.875" style="35" customWidth="1"/>
    <col min="24" max="24" width="7.375" style="2" customWidth="1"/>
    <col min="25" max="25" width="6.75390625" style="20" customWidth="1"/>
    <col min="26" max="16384" width="4.875" style="2" customWidth="1"/>
  </cols>
  <sheetData>
    <row r="1" spans="1:13" ht="10.5">
      <c r="A1" s="62" t="s">
        <v>311</v>
      </c>
      <c r="B1" s="62"/>
      <c r="C1" s="62"/>
      <c r="D1" s="62"/>
      <c r="E1" s="62"/>
      <c r="G1" s="22" t="s">
        <v>339</v>
      </c>
      <c r="H1" s="23"/>
      <c r="I1" s="24"/>
      <c r="J1" s="23" t="s">
        <v>340</v>
      </c>
      <c r="K1" s="23" t="s">
        <v>341</v>
      </c>
      <c r="L1" s="26" t="s">
        <v>342</v>
      </c>
      <c r="M1" s="27" t="s">
        <v>336</v>
      </c>
    </row>
    <row r="2" spans="1:13" ht="10.5">
      <c r="A2" s="62"/>
      <c r="B2" s="62"/>
      <c r="C2" s="62"/>
      <c r="D2" s="62"/>
      <c r="E2" s="62"/>
      <c r="G2" s="53">
        <v>10</v>
      </c>
      <c r="H2" s="54"/>
      <c r="I2" s="54"/>
      <c r="J2" s="54">
        <v>10</v>
      </c>
      <c r="K2" s="54">
        <v>3</v>
      </c>
      <c r="L2" s="55">
        <v>14</v>
      </c>
      <c r="M2" s="42">
        <f>SUM(Y11,Y20,Y32,Y41,Y50,Y59,Y68,Y77,Y86,Y95,Y107)</f>
        <v>6940</v>
      </c>
    </row>
    <row r="4" spans="1:25" ht="10.5">
      <c r="A4" s="25" t="s">
        <v>275</v>
      </c>
      <c r="B4" s="63" t="s">
        <v>1</v>
      </c>
      <c r="C4" s="63"/>
      <c r="D4" s="63"/>
      <c r="E4" s="63" t="s">
        <v>135</v>
      </c>
      <c r="F4" s="63"/>
      <c r="G4" s="63" t="s">
        <v>16</v>
      </c>
      <c r="H4" s="63"/>
      <c r="I4" s="63"/>
      <c r="J4" s="63"/>
      <c r="K4" s="63"/>
      <c r="L4" s="63" t="s">
        <v>276</v>
      </c>
      <c r="M4" s="63"/>
      <c r="N4" s="63" t="s">
        <v>277</v>
      </c>
      <c r="O4" s="63"/>
      <c r="P4" s="63"/>
      <c r="Q4" s="63"/>
      <c r="R4" s="63" t="s">
        <v>6</v>
      </c>
      <c r="S4" s="63"/>
      <c r="T4" s="63"/>
      <c r="U4" s="63"/>
      <c r="V4" s="63"/>
      <c r="W4" s="63"/>
      <c r="X4" s="63" t="s">
        <v>7</v>
      </c>
      <c r="Y4" s="63"/>
    </row>
    <row r="5" spans="1:25" ht="10.5">
      <c r="A5" s="5" t="s">
        <v>313</v>
      </c>
      <c r="B5" s="6" t="s">
        <v>314</v>
      </c>
      <c r="C5" s="6" t="s">
        <v>315</v>
      </c>
      <c r="D5" s="6" t="s">
        <v>316</v>
      </c>
      <c r="E5" s="6" t="s">
        <v>317</v>
      </c>
      <c r="F5" s="6" t="s">
        <v>318</v>
      </c>
      <c r="G5" s="7" t="s">
        <v>319</v>
      </c>
      <c r="H5" s="6" t="s">
        <v>320</v>
      </c>
      <c r="I5" s="6" t="s">
        <v>321</v>
      </c>
      <c r="J5" s="6" t="s">
        <v>322</v>
      </c>
      <c r="K5" s="8" t="s">
        <v>323</v>
      </c>
      <c r="L5" s="28" t="s">
        <v>324</v>
      </c>
      <c r="M5" s="29" t="s">
        <v>325</v>
      </c>
      <c r="N5" s="6" t="s">
        <v>326</v>
      </c>
      <c r="O5" s="6" t="s">
        <v>327</v>
      </c>
      <c r="P5" s="6" t="s">
        <v>321</v>
      </c>
      <c r="Q5" s="6" t="s">
        <v>328</v>
      </c>
      <c r="R5" s="38" t="s">
        <v>329</v>
      </c>
      <c r="S5" s="29" t="s">
        <v>330</v>
      </c>
      <c r="T5" s="29" t="s">
        <v>331</v>
      </c>
      <c r="U5" s="29" t="s">
        <v>332</v>
      </c>
      <c r="V5" s="29" t="s">
        <v>333</v>
      </c>
      <c r="W5" s="29" t="s">
        <v>334</v>
      </c>
      <c r="X5" s="6" t="s">
        <v>335</v>
      </c>
      <c r="Y5" s="21" t="s">
        <v>336</v>
      </c>
    </row>
    <row r="6" spans="1:25" ht="10.5">
      <c r="A6" s="9">
        <v>39424</v>
      </c>
      <c r="B6" s="10" t="s">
        <v>793</v>
      </c>
      <c r="C6" s="10" t="s">
        <v>433</v>
      </c>
      <c r="D6" s="10">
        <v>5</v>
      </c>
      <c r="E6" s="10" t="s">
        <v>434</v>
      </c>
      <c r="F6" s="10"/>
      <c r="G6" s="11">
        <v>12</v>
      </c>
      <c r="H6" s="10">
        <v>2</v>
      </c>
      <c r="I6" s="10">
        <v>2</v>
      </c>
      <c r="J6" s="10">
        <v>1.4</v>
      </c>
      <c r="K6" s="12">
        <v>1</v>
      </c>
      <c r="L6" s="30">
        <v>3</v>
      </c>
      <c r="M6" s="31" t="s">
        <v>435</v>
      </c>
      <c r="N6" s="10">
        <v>54</v>
      </c>
      <c r="O6" s="10" t="s">
        <v>436</v>
      </c>
      <c r="P6" s="10" t="s">
        <v>437</v>
      </c>
      <c r="Q6" s="10"/>
      <c r="R6" s="39">
        <v>0.0011516203703703703</v>
      </c>
      <c r="S6" s="31">
        <v>0.3</v>
      </c>
      <c r="T6" s="31"/>
      <c r="U6" s="31">
        <v>39144</v>
      </c>
      <c r="V6" s="31" t="s">
        <v>794</v>
      </c>
      <c r="W6" s="31">
        <v>34.9</v>
      </c>
      <c r="X6" s="10" t="s">
        <v>667</v>
      </c>
      <c r="Y6" s="19">
        <v>80</v>
      </c>
    </row>
    <row r="7" spans="1:25" ht="10.5">
      <c r="A7" s="9">
        <v>39438</v>
      </c>
      <c r="B7" s="10" t="s">
        <v>838</v>
      </c>
      <c r="C7" s="10" t="s">
        <v>507</v>
      </c>
      <c r="D7" s="10">
        <v>3</v>
      </c>
      <c r="E7" s="10" t="s">
        <v>465</v>
      </c>
      <c r="F7" s="10"/>
      <c r="G7" s="11">
        <v>18</v>
      </c>
      <c r="H7" s="10">
        <v>7</v>
      </c>
      <c r="I7" s="10">
        <v>14</v>
      </c>
      <c r="J7" s="10">
        <v>3.9</v>
      </c>
      <c r="K7" s="12">
        <v>2</v>
      </c>
      <c r="L7" s="30">
        <v>1</v>
      </c>
      <c r="M7" s="31" t="s">
        <v>435</v>
      </c>
      <c r="N7" s="10">
        <v>54</v>
      </c>
      <c r="O7" s="10" t="s">
        <v>436</v>
      </c>
      <c r="P7" s="10" t="s">
        <v>437</v>
      </c>
      <c r="Q7" s="10" t="s">
        <v>555</v>
      </c>
      <c r="R7" s="39">
        <v>0.0011122685185185185</v>
      </c>
      <c r="S7" s="31">
        <v>-0.1</v>
      </c>
      <c r="T7" s="31" t="s">
        <v>555</v>
      </c>
      <c r="U7" s="31">
        <v>39667</v>
      </c>
      <c r="V7" s="31" t="s">
        <v>839</v>
      </c>
      <c r="W7" s="31">
        <v>34.4</v>
      </c>
      <c r="X7" s="10" t="s">
        <v>715</v>
      </c>
      <c r="Y7" s="19">
        <v>200</v>
      </c>
    </row>
    <row r="8" spans="1:25" ht="10.5">
      <c r="A8" s="9">
        <v>39466</v>
      </c>
      <c r="B8" s="10" t="s">
        <v>936</v>
      </c>
      <c r="C8" s="10" t="s">
        <v>433</v>
      </c>
      <c r="D8" s="10">
        <v>6</v>
      </c>
      <c r="E8" s="10" t="s">
        <v>951</v>
      </c>
      <c r="F8" s="10"/>
      <c r="G8" s="11">
        <v>15</v>
      </c>
      <c r="H8" s="10">
        <v>6</v>
      </c>
      <c r="I8" s="10">
        <v>10</v>
      </c>
      <c r="J8" s="10">
        <v>7.6</v>
      </c>
      <c r="K8" s="12">
        <v>2</v>
      </c>
      <c r="L8" s="30">
        <v>1</v>
      </c>
      <c r="M8" s="31" t="s">
        <v>786</v>
      </c>
      <c r="N8" s="10">
        <v>54</v>
      </c>
      <c r="O8" s="10" t="s">
        <v>436</v>
      </c>
      <c r="P8" s="10" t="s">
        <v>437</v>
      </c>
      <c r="Q8" s="10" t="s">
        <v>555</v>
      </c>
      <c r="R8" s="39">
        <v>0.001105324074074074</v>
      </c>
      <c r="S8" s="31">
        <v>-0.2</v>
      </c>
      <c r="T8" s="31" t="s">
        <v>555</v>
      </c>
      <c r="U8" s="31">
        <v>39636</v>
      </c>
      <c r="V8" s="31" t="s">
        <v>952</v>
      </c>
      <c r="W8" s="31">
        <v>35.3</v>
      </c>
      <c r="X8" s="10" t="s">
        <v>452</v>
      </c>
      <c r="Y8" s="19">
        <v>500</v>
      </c>
    </row>
    <row r="9" spans="1:25" ht="10.5">
      <c r="A9" s="9"/>
      <c r="B9" s="10"/>
      <c r="C9" s="10"/>
      <c r="D9" s="10"/>
      <c r="E9" s="10"/>
      <c r="F9" s="10"/>
      <c r="G9" s="11"/>
      <c r="H9" s="10"/>
      <c r="I9" s="10"/>
      <c r="J9" s="10"/>
      <c r="K9" s="12"/>
      <c r="L9" s="30"/>
      <c r="M9" s="31"/>
      <c r="N9" s="10"/>
      <c r="O9" s="10"/>
      <c r="P9" s="10"/>
      <c r="Q9" s="10"/>
      <c r="R9" s="39"/>
      <c r="S9" s="31"/>
      <c r="T9" s="31"/>
      <c r="U9" s="31"/>
      <c r="V9" s="31"/>
      <c r="W9" s="31"/>
      <c r="X9" s="10"/>
      <c r="Y9" s="19"/>
    </row>
    <row r="10" spans="1:25" ht="10.5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2"/>
      <c r="L10" s="30"/>
      <c r="M10" s="31"/>
      <c r="N10" s="10"/>
      <c r="O10" s="10"/>
      <c r="P10" s="10"/>
      <c r="Q10" s="10"/>
      <c r="R10" s="39"/>
      <c r="S10" s="31"/>
      <c r="T10" s="31"/>
      <c r="U10" s="31"/>
      <c r="V10" s="31"/>
      <c r="W10" s="31"/>
      <c r="X10" s="10"/>
      <c r="Y10" s="19"/>
    </row>
    <row r="11" spans="1:25" ht="10.5">
      <c r="A11" s="15"/>
      <c r="B11" s="16"/>
      <c r="C11" s="16"/>
      <c r="D11" s="16"/>
      <c r="E11" s="16"/>
      <c r="F11" s="16"/>
      <c r="G11" s="16"/>
      <c r="H11" s="16"/>
      <c r="I11" s="17"/>
      <c r="J11" s="16"/>
      <c r="K11" s="16"/>
      <c r="L11" s="33"/>
      <c r="M11" s="34"/>
      <c r="N11" s="18"/>
      <c r="O11" s="16"/>
      <c r="P11" s="16"/>
      <c r="Q11" s="16"/>
      <c r="R11" s="33"/>
      <c r="S11" s="33"/>
      <c r="T11" s="40"/>
      <c r="U11" s="33"/>
      <c r="V11" s="33"/>
      <c r="W11" s="33"/>
      <c r="X11" s="16" t="s">
        <v>336</v>
      </c>
      <c r="Y11" s="19">
        <f>SUM(Y6:Y10)</f>
        <v>780</v>
      </c>
    </row>
    <row r="13" spans="1:25" ht="10.5">
      <c r="A13" s="25" t="s">
        <v>278</v>
      </c>
      <c r="B13" s="63" t="s">
        <v>9</v>
      </c>
      <c r="C13" s="63"/>
      <c r="D13" s="63"/>
      <c r="E13" s="63" t="s">
        <v>106</v>
      </c>
      <c r="F13" s="63"/>
      <c r="G13" s="63" t="s">
        <v>128</v>
      </c>
      <c r="H13" s="63"/>
      <c r="I13" s="63"/>
      <c r="J13" s="63"/>
      <c r="K13" s="63"/>
      <c r="L13" s="63" t="s">
        <v>279</v>
      </c>
      <c r="M13" s="63"/>
      <c r="N13" s="63" t="s">
        <v>5</v>
      </c>
      <c r="O13" s="63"/>
      <c r="P13" s="63"/>
      <c r="Q13" s="63"/>
      <c r="R13" s="63" t="s">
        <v>6</v>
      </c>
      <c r="S13" s="63"/>
      <c r="T13" s="63"/>
      <c r="U13" s="63"/>
      <c r="V13" s="63"/>
      <c r="W13" s="63"/>
      <c r="X13" s="63" t="s">
        <v>7</v>
      </c>
      <c r="Y13" s="63"/>
    </row>
    <row r="14" spans="1:25" ht="10.5">
      <c r="A14" s="5" t="s">
        <v>313</v>
      </c>
      <c r="B14" s="6" t="s">
        <v>314</v>
      </c>
      <c r="C14" s="6" t="s">
        <v>315</v>
      </c>
      <c r="D14" s="6" t="s">
        <v>316</v>
      </c>
      <c r="E14" s="6" t="s">
        <v>317</v>
      </c>
      <c r="F14" s="6" t="s">
        <v>318</v>
      </c>
      <c r="G14" s="7" t="s">
        <v>319</v>
      </c>
      <c r="H14" s="6" t="s">
        <v>320</v>
      </c>
      <c r="I14" s="6" t="s">
        <v>321</v>
      </c>
      <c r="J14" s="6" t="s">
        <v>322</v>
      </c>
      <c r="K14" s="8" t="s">
        <v>323</v>
      </c>
      <c r="L14" s="28" t="s">
        <v>324</v>
      </c>
      <c r="M14" s="29" t="s">
        <v>325</v>
      </c>
      <c r="N14" s="6" t="s">
        <v>326</v>
      </c>
      <c r="O14" s="6" t="s">
        <v>327</v>
      </c>
      <c r="P14" s="6" t="s">
        <v>321</v>
      </c>
      <c r="Q14" s="6" t="s">
        <v>328</v>
      </c>
      <c r="R14" s="38" t="s">
        <v>329</v>
      </c>
      <c r="S14" s="29" t="s">
        <v>330</v>
      </c>
      <c r="T14" s="29" t="s">
        <v>331</v>
      </c>
      <c r="U14" s="29" t="s">
        <v>332</v>
      </c>
      <c r="V14" s="29" t="s">
        <v>333</v>
      </c>
      <c r="W14" s="29" t="s">
        <v>334</v>
      </c>
      <c r="X14" s="6" t="s">
        <v>335</v>
      </c>
      <c r="Y14" s="21" t="s">
        <v>336</v>
      </c>
    </row>
    <row r="15" spans="1:25" ht="10.5">
      <c r="A15" s="9">
        <v>39397</v>
      </c>
      <c r="B15" s="10" t="s">
        <v>707</v>
      </c>
      <c r="C15" s="10" t="s">
        <v>458</v>
      </c>
      <c r="D15" s="10">
        <v>5</v>
      </c>
      <c r="E15" s="10" t="s">
        <v>434</v>
      </c>
      <c r="F15" s="10"/>
      <c r="G15" s="11">
        <v>10</v>
      </c>
      <c r="H15" s="10">
        <v>7</v>
      </c>
      <c r="I15" s="10">
        <v>7</v>
      </c>
      <c r="J15" s="10">
        <v>4</v>
      </c>
      <c r="K15" s="12">
        <v>2</v>
      </c>
      <c r="L15" s="30">
        <v>3</v>
      </c>
      <c r="M15" s="31" t="s">
        <v>546</v>
      </c>
      <c r="N15" s="10">
        <v>55</v>
      </c>
      <c r="O15" s="10" t="s">
        <v>470</v>
      </c>
      <c r="P15" s="10" t="s">
        <v>437</v>
      </c>
      <c r="Q15" s="10"/>
      <c r="R15" s="39">
        <v>0.0012858796296296297</v>
      </c>
      <c r="S15" s="31">
        <v>0.2</v>
      </c>
      <c r="T15" s="31"/>
      <c r="U15" s="31">
        <v>39083</v>
      </c>
      <c r="V15" s="31" t="s">
        <v>712</v>
      </c>
      <c r="W15" s="31">
        <v>34.7</v>
      </c>
      <c r="X15" s="10" t="s">
        <v>717</v>
      </c>
      <c r="Y15" s="19">
        <v>80</v>
      </c>
    </row>
    <row r="16" spans="1:25" ht="10.5">
      <c r="A16" s="9">
        <v>39550</v>
      </c>
      <c r="B16" s="10" t="s">
        <v>1247</v>
      </c>
      <c r="C16" s="10" t="s">
        <v>433</v>
      </c>
      <c r="D16" s="10">
        <v>3</v>
      </c>
      <c r="E16" s="10" t="s">
        <v>872</v>
      </c>
      <c r="F16" s="10"/>
      <c r="G16" s="11">
        <v>15</v>
      </c>
      <c r="H16" s="10">
        <v>2</v>
      </c>
      <c r="I16" s="10">
        <v>2</v>
      </c>
      <c r="J16" s="10">
        <v>1.6</v>
      </c>
      <c r="K16" s="12">
        <v>1</v>
      </c>
      <c r="L16" s="30">
        <v>1</v>
      </c>
      <c r="M16" s="31" t="s">
        <v>525</v>
      </c>
      <c r="N16" s="10">
        <v>56</v>
      </c>
      <c r="O16" s="10" t="s">
        <v>820</v>
      </c>
      <c r="P16" s="10" t="s">
        <v>460</v>
      </c>
      <c r="Q16" s="10" t="s">
        <v>555</v>
      </c>
      <c r="R16" s="39">
        <v>0.0012164351851851852</v>
      </c>
      <c r="S16" s="31">
        <v>-2.1</v>
      </c>
      <c r="T16" s="31" t="s">
        <v>555</v>
      </c>
      <c r="U16" s="31" t="s">
        <v>547</v>
      </c>
      <c r="V16" s="31" t="s">
        <v>1268</v>
      </c>
      <c r="W16" s="31">
        <v>37.5</v>
      </c>
      <c r="X16" s="10" t="s">
        <v>1269</v>
      </c>
      <c r="Y16" s="19">
        <v>200</v>
      </c>
    </row>
    <row r="17" spans="1:25" ht="10.5">
      <c r="A17" s="9"/>
      <c r="B17" s="10"/>
      <c r="C17" s="10"/>
      <c r="D17" s="10"/>
      <c r="E17" s="10"/>
      <c r="F17" s="10"/>
      <c r="G17" s="11"/>
      <c r="H17" s="10"/>
      <c r="I17" s="10"/>
      <c r="J17" s="10"/>
      <c r="K17" s="12"/>
      <c r="L17" s="30"/>
      <c r="M17" s="31"/>
      <c r="N17" s="10"/>
      <c r="O17" s="10"/>
      <c r="P17" s="10"/>
      <c r="Q17" s="10"/>
      <c r="R17" s="39"/>
      <c r="S17" s="31"/>
      <c r="T17" s="31"/>
      <c r="U17" s="31"/>
      <c r="V17" s="31"/>
      <c r="W17" s="31"/>
      <c r="X17" s="10"/>
      <c r="Y17" s="19"/>
    </row>
    <row r="18" spans="1:25" ht="10.5">
      <c r="A18" s="9"/>
      <c r="B18" s="10"/>
      <c r="C18" s="10"/>
      <c r="D18" s="10"/>
      <c r="E18" s="10"/>
      <c r="F18" s="10"/>
      <c r="G18" s="11"/>
      <c r="H18" s="10"/>
      <c r="I18" s="10"/>
      <c r="J18" s="10"/>
      <c r="K18" s="12"/>
      <c r="L18" s="30"/>
      <c r="M18" s="31"/>
      <c r="N18" s="10"/>
      <c r="O18" s="10"/>
      <c r="P18" s="10"/>
      <c r="Q18" s="10"/>
      <c r="R18" s="39"/>
      <c r="S18" s="31"/>
      <c r="T18" s="31"/>
      <c r="U18" s="31"/>
      <c r="V18" s="31"/>
      <c r="W18" s="31"/>
      <c r="X18" s="10"/>
      <c r="Y18" s="19"/>
    </row>
    <row r="19" spans="1:25" ht="10.5">
      <c r="A19" s="9"/>
      <c r="B19" s="10"/>
      <c r="C19" s="10"/>
      <c r="D19" s="10"/>
      <c r="E19" s="10"/>
      <c r="F19" s="10"/>
      <c r="G19" s="10"/>
      <c r="H19" s="10"/>
      <c r="I19" s="14"/>
      <c r="J19" s="10"/>
      <c r="K19" s="10"/>
      <c r="L19" s="31"/>
      <c r="M19" s="32"/>
      <c r="N19" s="13"/>
      <c r="O19" s="10"/>
      <c r="P19" s="10"/>
      <c r="Q19" s="10"/>
      <c r="R19" s="31"/>
      <c r="S19" s="31"/>
      <c r="T19" s="39"/>
      <c r="U19" s="31"/>
      <c r="V19" s="31"/>
      <c r="W19" s="31"/>
      <c r="X19" s="10"/>
      <c r="Y19" s="19"/>
    </row>
    <row r="20" spans="1:25" ht="10.5">
      <c r="A20" s="15"/>
      <c r="B20" s="16"/>
      <c r="C20" s="16"/>
      <c r="D20" s="16"/>
      <c r="E20" s="16"/>
      <c r="F20" s="16"/>
      <c r="G20" s="16"/>
      <c r="H20" s="16"/>
      <c r="I20" s="17"/>
      <c r="J20" s="16"/>
      <c r="K20" s="16"/>
      <c r="L20" s="33"/>
      <c r="M20" s="34"/>
      <c r="N20" s="18"/>
      <c r="O20" s="16"/>
      <c r="P20" s="16"/>
      <c r="Q20" s="16"/>
      <c r="R20" s="33"/>
      <c r="S20" s="33"/>
      <c r="T20" s="40"/>
      <c r="U20" s="33"/>
      <c r="V20" s="33"/>
      <c r="W20" s="33"/>
      <c r="X20" s="16" t="s">
        <v>336</v>
      </c>
      <c r="Y20" s="19">
        <f>SUM(Y15:Y19)</f>
        <v>280</v>
      </c>
    </row>
    <row r="22" spans="1:25" ht="10.5">
      <c r="A22" s="25" t="s">
        <v>280</v>
      </c>
      <c r="B22" s="63" t="s">
        <v>1</v>
      </c>
      <c r="C22" s="63"/>
      <c r="D22" s="63"/>
      <c r="E22" s="63" t="s">
        <v>201</v>
      </c>
      <c r="F22" s="63"/>
      <c r="G22" s="63" t="s">
        <v>257</v>
      </c>
      <c r="H22" s="63"/>
      <c r="I22" s="63"/>
      <c r="J22" s="63"/>
      <c r="K22" s="63"/>
      <c r="L22" s="63" t="s">
        <v>281</v>
      </c>
      <c r="M22" s="63"/>
      <c r="N22" s="63" t="s">
        <v>282</v>
      </c>
      <c r="O22" s="63"/>
      <c r="P22" s="63"/>
      <c r="Q22" s="63"/>
      <c r="R22" s="63" t="s">
        <v>60</v>
      </c>
      <c r="S22" s="63"/>
      <c r="T22" s="63"/>
      <c r="U22" s="63"/>
      <c r="V22" s="63"/>
      <c r="W22" s="63"/>
      <c r="X22" s="63" t="s">
        <v>7</v>
      </c>
      <c r="Y22" s="63"/>
    </row>
    <row r="23" spans="1:25" ht="10.5">
      <c r="A23" s="5" t="s">
        <v>313</v>
      </c>
      <c r="B23" s="6" t="s">
        <v>314</v>
      </c>
      <c r="C23" s="6" t="s">
        <v>315</v>
      </c>
      <c r="D23" s="6" t="s">
        <v>316</v>
      </c>
      <c r="E23" s="6" t="s">
        <v>317</v>
      </c>
      <c r="F23" s="6" t="s">
        <v>318</v>
      </c>
      <c r="G23" s="7" t="s">
        <v>319</v>
      </c>
      <c r="H23" s="6" t="s">
        <v>320</v>
      </c>
      <c r="I23" s="6" t="s">
        <v>321</v>
      </c>
      <c r="J23" s="6" t="s">
        <v>322</v>
      </c>
      <c r="K23" s="8" t="s">
        <v>323</v>
      </c>
      <c r="L23" s="28" t="s">
        <v>324</v>
      </c>
      <c r="M23" s="29" t="s">
        <v>325</v>
      </c>
      <c r="N23" s="6" t="s">
        <v>326</v>
      </c>
      <c r="O23" s="6" t="s">
        <v>327</v>
      </c>
      <c r="P23" s="6" t="s">
        <v>321</v>
      </c>
      <c r="Q23" s="6" t="s">
        <v>328</v>
      </c>
      <c r="R23" s="38" t="s">
        <v>329</v>
      </c>
      <c r="S23" s="29" t="s">
        <v>330</v>
      </c>
      <c r="T23" s="29" t="s">
        <v>331</v>
      </c>
      <c r="U23" s="29" t="s">
        <v>332</v>
      </c>
      <c r="V23" s="29" t="s">
        <v>333</v>
      </c>
      <c r="W23" s="29" t="s">
        <v>334</v>
      </c>
      <c r="X23" s="6" t="s">
        <v>335</v>
      </c>
      <c r="Y23" s="21" t="s">
        <v>336</v>
      </c>
    </row>
    <row r="24" spans="1:25" ht="10.5">
      <c r="A24" s="9">
        <v>39320</v>
      </c>
      <c r="B24" s="10" t="s">
        <v>569</v>
      </c>
      <c r="C24" s="10" t="s">
        <v>433</v>
      </c>
      <c r="D24" s="10">
        <v>4</v>
      </c>
      <c r="E24" s="10" t="s">
        <v>434</v>
      </c>
      <c r="F24" s="10"/>
      <c r="G24" s="11">
        <v>14</v>
      </c>
      <c r="H24" s="10">
        <v>5</v>
      </c>
      <c r="I24" s="10">
        <v>7</v>
      </c>
      <c r="J24" s="10">
        <v>5.1</v>
      </c>
      <c r="K24" s="12">
        <v>2</v>
      </c>
      <c r="L24" s="30">
        <v>7</v>
      </c>
      <c r="M24" s="31" t="s">
        <v>558</v>
      </c>
      <c r="N24" s="10">
        <v>54</v>
      </c>
      <c r="O24" s="10" t="s">
        <v>554</v>
      </c>
      <c r="P24" s="10" t="s">
        <v>437</v>
      </c>
      <c r="Q24" s="10"/>
      <c r="R24" s="39">
        <v>0.001079861111111111</v>
      </c>
      <c r="S24" s="31">
        <v>0.8</v>
      </c>
      <c r="T24" s="31"/>
      <c r="U24" s="31">
        <v>38878</v>
      </c>
      <c r="V24" s="31" t="s">
        <v>572</v>
      </c>
      <c r="W24" s="31">
        <v>35.8</v>
      </c>
      <c r="X24" s="10" t="s">
        <v>439</v>
      </c>
      <c r="Y24" s="19">
        <v>10</v>
      </c>
    </row>
    <row r="25" spans="1:25" ht="10.5">
      <c r="A25" s="9">
        <v>39333</v>
      </c>
      <c r="B25" s="10" t="s">
        <v>582</v>
      </c>
      <c r="C25" s="10" t="s">
        <v>464</v>
      </c>
      <c r="D25" s="10">
        <v>1</v>
      </c>
      <c r="E25" s="10" t="s">
        <v>465</v>
      </c>
      <c r="F25" s="10"/>
      <c r="G25" s="11">
        <v>12</v>
      </c>
      <c r="H25" s="10">
        <v>7</v>
      </c>
      <c r="I25" s="10">
        <v>9</v>
      </c>
      <c r="J25" s="10">
        <v>14.5</v>
      </c>
      <c r="K25" s="12">
        <v>6</v>
      </c>
      <c r="L25" s="30">
        <v>9</v>
      </c>
      <c r="M25" s="31" t="s">
        <v>593</v>
      </c>
      <c r="N25" s="10">
        <v>54</v>
      </c>
      <c r="O25" s="10" t="s">
        <v>554</v>
      </c>
      <c r="P25" s="10" t="s">
        <v>590</v>
      </c>
      <c r="Q25" s="10"/>
      <c r="R25" s="39">
        <v>0.0010717592592592593</v>
      </c>
      <c r="S25" s="31">
        <v>1</v>
      </c>
      <c r="T25" s="31"/>
      <c r="U25" s="31">
        <v>40034</v>
      </c>
      <c r="V25" s="31" t="s">
        <v>591</v>
      </c>
      <c r="W25" s="31">
        <v>37.1</v>
      </c>
      <c r="X25" s="10" t="s">
        <v>594</v>
      </c>
      <c r="Y25" s="19">
        <v>10</v>
      </c>
    </row>
    <row r="26" spans="1:25" ht="10.5">
      <c r="A26" s="9">
        <v>39466</v>
      </c>
      <c r="B26" s="10" t="s">
        <v>953</v>
      </c>
      <c r="C26" s="10" t="s">
        <v>433</v>
      </c>
      <c r="D26" s="10">
        <v>4</v>
      </c>
      <c r="E26" s="10" t="s">
        <v>872</v>
      </c>
      <c r="F26" s="10"/>
      <c r="G26" s="11">
        <v>18</v>
      </c>
      <c r="H26" s="10">
        <v>3</v>
      </c>
      <c r="I26" s="10">
        <v>5</v>
      </c>
      <c r="J26" s="10">
        <v>12.2</v>
      </c>
      <c r="K26" s="12">
        <v>4</v>
      </c>
      <c r="L26" s="30">
        <v>5</v>
      </c>
      <c r="M26" s="31" t="s">
        <v>954</v>
      </c>
      <c r="N26" s="10">
        <v>51</v>
      </c>
      <c r="O26" s="10" t="s">
        <v>442</v>
      </c>
      <c r="P26" s="10" t="s">
        <v>437</v>
      </c>
      <c r="Q26" s="10" t="s">
        <v>555</v>
      </c>
      <c r="R26" s="39">
        <v>0.000806712962962963</v>
      </c>
      <c r="S26" s="31">
        <v>0.8</v>
      </c>
      <c r="T26" s="31" t="s">
        <v>555</v>
      </c>
      <c r="U26" s="31">
        <v>39574</v>
      </c>
      <c r="V26" s="31" t="s">
        <v>955</v>
      </c>
      <c r="W26" s="31">
        <v>35.5</v>
      </c>
      <c r="X26" s="10" t="s">
        <v>956</v>
      </c>
      <c r="Y26" s="19">
        <v>20</v>
      </c>
    </row>
    <row r="27" spans="1:25" ht="10.5">
      <c r="A27" s="9">
        <v>39509</v>
      </c>
      <c r="B27" s="10" t="s">
        <v>1100</v>
      </c>
      <c r="C27" s="10" t="s">
        <v>433</v>
      </c>
      <c r="D27" s="10">
        <v>4</v>
      </c>
      <c r="E27" s="10" t="s">
        <v>872</v>
      </c>
      <c r="F27" s="10"/>
      <c r="G27" s="11">
        <v>17</v>
      </c>
      <c r="H27" s="10">
        <v>8</v>
      </c>
      <c r="I27" s="10">
        <v>15</v>
      </c>
      <c r="J27" s="10">
        <v>7.9</v>
      </c>
      <c r="K27" s="12">
        <v>4</v>
      </c>
      <c r="L27" s="30">
        <v>5</v>
      </c>
      <c r="M27" s="31" t="s">
        <v>954</v>
      </c>
      <c r="N27" s="10">
        <v>52</v>
      </c>
      <c r="O27" s="10" t="s">
        <v>442</v>
      </c>
      <c r="P27" s="10" t="s">
        <v>437</v>
      </c>
      <c r="Q27" s="10"/>
      <c r="R27" s="39">
        <v>0.0008113425925925927</v>
      </c>
      <c r="S27" s="31">
        <v>0.4</v>
      </c>
      <c r="T27" s="31"/>
      <c r="U27" s="31">
        <v>39667</v>
      </c>
      <c r="V27" s="31" t="s">
        <v>601</v>
      </c>
      <c r="W27" s="31">
        <v>35.6</v>
      </c>
      <c r="X27" s="10" t="s">
        <v>987</v>
      </c>
      <c r="Y27" s="19">
        <v>20</v>
      </c>
    </row>
    <row r="28" spans="1:25" ht="10.5">
      <c r="A28" s="9">
        <v>39530</v>
      </c>
      <c r="B28" s="10" t="s">
        <v>1174</v>
      </c>
      <c r="C28" s="10" t="s">
        <v>433</v>
      </c>
      <c r="D28" s="10">
        <v>3</v>
      </c>
      <c r="E28" s="10" t="s">
        <v>872</v>
      </c>
      <c r="F28" s="10"/>
      <c r="G28" s="11">
        <v>18</v>
      </c>
      <c r="H28" s="10">
        <v>7</v>
      </c>
      <c r="I28" s="10">
        <v>15</v>
      </c>
      <c r="J28" s="10">
        <v>15.1</v>
      </c>
      <c r="K28" s="12">
        <v>3</v>
      </c>
      <c r="L28" s="30">
        <v>2</v>
      </c>
      <c r="M28" s="31" t="s">
        <v>954</v>
      </c>
      <c r="N28" s="10">
        <v>52</v>
      </c>
      <c r="O28" s="10" t="s">
        <v>649</v>
      </c>
      <c r="P28" s="10" t="s">
        <v>437</v>
      </c>
      <c r="Q28" s="10"/>
      <c r="R28" s="39">
        <v>0.0014166666666666668</v>
      </c>
      <c r="S28" s="31">
        <v>0.2</v>
      </c>
      <c r="T28" s="31"/>
      <c r="U28" s="31" t="s">
        <v>1175</v>
      </c>
      <c r="V28" s="31" t="s">
        <v>1176</v>
      </c>
      <c r="W28" s="31">
        <v>36.9</v>
      </c>
      <c r="X28" s="10" t="s">
        <v>1177</v>
      </c>
      <c r="Y28" s="19">
        <v>60</v>
      </c>
    </row>
    <row r="29" spans="1:25" ht="10.5">
      <c r="A29" s="9">
        <v>39550</v>
      </c>
      <c r="B29" s="10" t="s">
        <v>1247</v>
      </c>
      <c r="C29" s="10" t="s">
        <v>433</v>
      </c>
      <c r="D29" s="10">
        <v>4</v>
      </c>
      <c r="E29" s="10" t="s">
        <v>872</v>
      </c>
      <c r="F29" s="10"/>
      <c r="G29" s="11">
        <v>16</v>
      </c>
      <c r="H29" s="10">
        <v>1</v>
      </c>
      <c r="I29" s="10">
        <v>1</v>
      </c>
      <c r="J29" s="10">
        <v>1.9</v>
      </c>
      <c r="K29" s="12">
        <v>1</v>
      </c>
      <c r="L29" s="30">
        <v>2</v>
      </c>
      <c r="M29" s="31" t="s">
        <v>954</v>
      </c>
      <c r="N29" s="10">
        <v>52</v>
      </c>
      <c r="O29" s="10" t="s">
        <v>649</v>
      </c>
      <c r="P29" s="10" t="s">
        <v>437</v>
      </c>
      <c r="Q29" s="10"/>
      <c r="R29" s="39">
        <v>0.0014247685185185186</v>
      </c>
      <c r="S29" s="31">
        <v>0.2</v>
      </c>
      <c r="T29" s="31"/>
      <c r="U29" s="31" t="s">
        <v>547</v>
      </c>
      <c r="V29" s="31" t="s">
        <v>1248</v>
      </c>
      <c r="W29" s="31">
        <v>37.7</v>
      </c>
      <c r="X29" s="10" t="s">
        <v>1249</v>
      </c>
      <c r="Y29" s="19">
        <v>60</v>
      </c>
    </row>
    <row r="30" spans="1:25" ht="10.5">
      <c r="A30" s="9">
        <v>39571</v>
      </c>
      <c r="B30" s="10" t="s">
        <v>1302</v>
      </c>
      <c r="C30" s="10" t="s">
        <v>433</v>
      </c>
      <c r="D30" s="10">
        <v>3</v>
      </c>
      <c r="E30" s="10" t="s">
        <v>872</v>
      </c>
      <c r="F30" s="10"/>
      <c r="G30" s="11">
        <v>18</v>
      </c>
      <c r="H30" s="10">
        <v>5</v>
      </c>
      <c r="I30" s="10">
        <v>10</v>
      </c>
      <c r="J30" s="10">
        <v>3.4</v>
      </c>
      <c r="K30" s="12">
        <v>2</v>
      </c>
      <c r="L30" s="30">
        <v>2</v>
      </c>
      <c r="M30" s="31" t="s">
        <v>558</v>
      </c>
      <c r="N30" s="10">
        <v>54</v>
      </c>
      <c r="O30" s="10" t="s">
        <v>470</v>
      </c>
      <c r="P30" s="10" t="s">
        <v>437</v>
      </c>
      <c r="Q30" s="10" t="s">
        <v>555</v>
      </c>
      <c r="R30" s="39">
        <v>0.001258101851851852</v>
      </c>
      <c r="S30" s="31">
        <v>0.2</v>
      </c>
      <c r="T30" s="31" t="s">
        <v>555</v>
      </c>
      <c r="U30" s="31">
        <v>39448</v>
      </c>
      <c r="V30" s="31" t="s">
        <v>969</v>
      </c>
      <c r="W30" s="31">
        <v>36</v>
      </c>
      <c r="X30" s="10" t="s">
        <v>1351</v>
      </c>
      <c r="Y30" s="19">
        <v>60</v>
      </c>
    </row>
    <row r="31" spans="1:25" ht="10.5">
      <c r="A31" s="9">
        <v>39592</v>
      </c>
      <c r="B31" s="10" t="s">
        <v>1379</v>
      </c>
      <c r="C31" s="10" t="s">
        <v>464</v>
      </c>
      <c r="D31" s="10">
        <v>1</v>
      </c>
      <c r="E31" s="10" t="s">
        <v>872</v>
      </c>
      <c r="F31" s="10"/>
      <c r="G31" s="11">
        <v>16</v>
      </c>
      <c r="H31" s="10">
        <v>8</v>
      </c>
      <c r="I31" s="10">
        <v>16</v>
      </c>
      <c r="J31" s="10">
        <v>1.8</v>
      </c>
      <c r="K31" s="12">
        <v>1</v>
      </c>
      <c r="L31" s="30">
        <v>10</v>
      </c>
      <c r="M31" s="31" t="s">
        <v>558</v>
      </c>
      <c r="N31" s="10">
        <v>54</v>
      </c>
      <c r="O31" s="10" t="s">
        <v>470</v>
      </c>
      <c r="P31" s="10" t="s">
        <v>437</v>
      </c>
      <c r="Q31" s="10"/>
      <c r="R31" s="39">
        <v>0.001267361111111111</v>
      </c>
      <c r="S31" s="31">
        <v>1.2</v>
      </c>
      <c r="T31" s="31"/>
      <c r="U31" s="31" t="s">
        <v>1404</v>
      </c>
      <c r="V31" s="31" t="s">
        <v>1387</v>
      </c>
      <c r="W31" s="31">
        <v>36.5</v>
      </c>
      <c r="X31" s="10" t="s">
        <v>1190</v>
      </c>
      <c r="Y31" s="19">
        <v>10</v>
      </c>
    </row>
    <row r="32" spans="1:25" ht="10.5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6"/>
      <c r="L32" s="33"/>
      <c r="M32" s="34"/>
      <c r="N32" s="18"/>
      <c r="O32" s="16"/>
      <c r="P32" s="16"/>
      <c r="Q32" s="16"/>
      <c r="R32" s="33"/>
      <c r="S32" s="33"/>
      <c r="T32" s="40"/>
      <c r="U32" s="33"/>
      <c r="V32" s="33"/>
      <c r="W32" s="33"/>
      <c r="X32" s="16" t="s">
        <v>336</v>
      </c>
      <c r="Y32" s="19">
        <f>SUM(Y24:Y31)</f>
        <v>250</v>
      </c>
    </row>
    <row r="34" spans="1:25" ht="10.5">
      <c r="A34" s="25" t="s">
        <v>397</v>
      </c>
      <c r="B34" s="63" t="s">
        <v>9</v>
      </c>
      <c r="C34" s="63"/>
      <c r="D34" s="63"/>
      <c r="E34" s="63" t="s">
        <v>2</v>
      </c>
      <c r="F34" s="63"/>
      <c r="G34" s="63" t="s">
        <v>283</v>
      </c>
      <c r="H34" s="63"/>
      <c r="I34" s="63"/>
      <c r="J34" s="63"/>
      <c r="K34" s="63"/>
      <c r="L34" s="63" t="s">
        <v>284</v>
      </c>
      <c r="M34" s="63"/>
      <c r="N34" s="63" t="s">
        <v>90</v>
      </c>
      <c r="O34" s="63"/>
      <c r="P34" s="63"/>
      <c r="Q34" s="63"/>
      <c r="R34" s="63" t="s">
        <v>64</v>
      </c>
      <c r="S34" s="63"/>
      <c r="T34" s="63"/>
      <c r="U34" s="63"/>
      <c r="V34" s="63"/>
      <c r="W34" s="63"/>
      <c r="X34" s="63" t="s">
        <v>65</v>
      </c>
      <c r="Y34" s="63"/>
    </row>
    <row r="35" spans="1:25" ht="10.5">
      <c r="A35" s="5" t="s">
        <v>313</v>
      </c>
      <c r="B35" s="6" t="s">
        <v>314</v>
      </c>
      <c r="C35" s="6" t="s">
        <v>315</v>
      </c>
      <c r="D35" s="6" t="s">
        <v>316</v>
      </c>
      <c r="E35" s="6" t="s">
        <v>317</v>
      </c>
      <c r="F35" s="6" t="s">
        <v>318</v>
      </c>
      <c r="G35" s="7" t="s">
        <v>319</v>
      </c>
      <c r="H35" s="6" t="s">
        <v>320</v>
      </c>
      <c r="I35" s="6" t="s">
        <v>321</v>
      </c>
      <c r="J35" s="6" t="s">
        <v>322</v>
      </c>
      <c r="K35" s="8" t="s">
        <v>323</v>
      </c>
      <c r="L35" s="28" t="s">
        <v>324</v>
      </c>
      <c r="M35" s="29" t="s">
        <v>325</v>
      </c>
      <c r="N35" s="6" t="s">
        <v>326</v>
      </c>
      <c r="O35" s="6" t="s">
        <v>327</v>
      </c>
      <c r="P35" s="6" t="s">
        <v>321</v>
      </c>
      <c r="Q35" s="6" t="s">
        <v>328</v>
      </c>
      <c r="R35" s="38" t="s">
        <v>329</v>
      </c>
      <c r="S35" s="29" t="s">
        <v>330</v>
      </c>
      <c r="T35" s="29" t="s">
        <v>331</v>
      </c>
      <c r="U35" s="29" t="s">
        <v>332</v>
      </c>
      <c r="V35" s="29" t="s">
        <v>333</v>
      </c>
      <c r="W35" s="29" t="s">
        <v>334</v>
      </c>
      <c r="X35" s="6" t="s">
        <v>335</v>
      </c>
      <c r="Y35" s="21" t="s">
        <v>336</v>
      </c>
    </row>
    <row r="36" spans="1:25" ht="10.5">
      <c r="A36" s="9">
        <v>39558</v>
      </c>
      <c r="B36" s="10" t="s">
        <v>1250</v>
      </c>
      <c r="C36" s="10" t="s">
        <v>433</v>
      </c>
      <c r="D36" s="10">
        <v>6</v>
      </c>
      <c r="E36" s="10" t="s">
        <v>872</v>
      </c>
      <c r="F36" s="10"/>
      <c r="G36" s="11">
        <v>18</v>
      </c>
      <c r="H36" s="10">
        <v>7</v>
      </c>
      <c r="I36" s="10">
        <v>15</v>
      </c>
      <c r="J36" s="10">
        <v>6.2</v>
      </c>
      <c r="K36" s="12">
        <v>3</v>
      </c>
      <c r="L36" s="30">
        <v>2</v>
      </c>
      <c r="M36" s="31" t="s">
        <v>1267</v>
      </c>
      <c r="N36" s="10">
        <v>56</v>
      </c>
      <c r="O36" s="10" t="s">
        <v>436</v>
      </c>
      <c r="P36" s="10" t="s">
        <v>437</v>
      </c>
      <c r="Q36" s="10"/>
      <c r="R36" s="39">
        <v>0.0011111111111111111</v>
      </c>
      <c r="S36" s="31">
        <v>0.2</v>
      </c>
      <c r="T36" s="31"/>
      <c r="U36" s="31">
        <v>39667</v>
      </c>
      <c r="V36" s="31" t="s">
        <v>1251</v>
      </c>
      <c r="W36" s="31">
        <v>35.3</v>
      </c>
      <c r="X36" s="10" t="s">
        <v>456</v>
      </c>
      <c r="Y36" s="19">
        <v>60</v>
      </c>
    </row>
    <row r="37" spans="1:25" ht="10.5">
      <c r="A37" s="9">
        <v>39571</v>
      </c>
      <c r="B37" s="10" t="s">
        <v>1302</v>
      </c>
      <c r="C37" s="10" t="s">
        <v>433</v>
      </c>
      <c r="D37" s="10">
        <v>5</v>
      </c>
      <c r="E37" s="10" t="s">
        <v>872</v>
      </c>
      <c r="F37" s="10"/>
      <c r="G37" s="10">
        <v>14</v>
      </c>
      <c r="H37" s="10">
        <v>3</v>
      </c>
      <c r="I37" s="14">
        <v>5</v>
      </c>
      <c r="J37" s="10"/>
      <c r="K37" s="10"/>
      <c r="L37" s="31" t="s">
        <v>824</v>
      </c>
      <c r="M37" s="32" t="s">
        <v>558</v>
      </c>
      <c r="N37" s="13">
        <v>56</v>
      </c>
      <c r="O37" s="10" t="s">
        <v>436</v>
      </c>
      <c r="P37" s="10" t="s">
        <v>437</v>
      </c>
      <c r="Q37" s="10" t="s">
        <v>555</v>
      </c>
      <c r="R37" s="31"/>
      <c r="S37" s="31"/>
      <c r="T37" s="39" t="s">
        <v>555</v>
      </c>
      <c r="U37" s="31"/>
      <c r="V37" s="31" t="s">
        <v>1352</v>
      </c>
      <c r="W37" s="31"/>
      <c r="X37" s="10" t="s">
        <v>1353</v>
      </c>
      <c r="Y37" s="19">
        <v>0</v>
      </c>
    </row>
    <row r="38" spans="1:25" ht="10.5">
      <c r="A38" s="9"/>
      <c r="B38" s="10"/>
      <c r="C38" s="10"/>
      <c r="D38" s="10"/>
      <c r="E38" s="10"/>
      <c r="F38" s="10"/>
      <c r="G38" s="10"/>
      <c r="H38" s="10"/>
      <c r="I38" s="14"/>
      <c r="J38" s="10"/>
      <c r="K38" s="10"/>
      <c r="L38" s="31"/>
      <c r="M38" s="32"/>
      <c r="N38" s="13"/>
      <c r="O38" s="10"/>
      <c r="P38" s="10"/>
      <c r="Q38" s="10"/>
      <c r="R38" s="31"/>
      <c r="S38" s="31"/>
      <c r="T38" s="39"/>
      <c r="U38" s="31"/>
      <c r="V38" s="31"/>
      <c r="W38" s="31"/>
      <c r="X38" s="10"/>
      <c r="Y38" s="19"/>
    </row>
    <row r="39" spans="1:25" ht="10.5">
      <c r="A39" s="9"/>
      <c r="B39" s="10"/>
      <c r="C39" s="10"/>
      <c r="D39" s="10"/>
      <c r="E39" s="10"/>
      <c r="F39" s="10"/>
      <c r="G39" s="10"/>
      <c r="H39" s="10"/>
      <c r="I39" s="14"/>
      <c r="J39" s="10"/>
      <c r="K39" s="10"/>
      <c r="L39" s="31"/>
      <c r="M39" s="32"/>
      <c r="N39" s="13"/>
      <c r="O39" s="10"/>
      <c r="P39" s="10"/>
      <c r="Q39" s="10"/>
      <c r="R39" s="31"/>
      <c r="S39" s="31"/>
      <c r="T39" s="39"/>
      <c r="U39" s="31"/>
      <c r="V39" s="31"/>
      <c r="W39" s="31"/>
      <c r="X39" s="10"/>
      <c r="Y39" s="19"/>
    </row>
    <row r="40" spans="1:25" ht="10.5">
      <c r="A40" s="9"/>
      <c r="B40" s="10"/>
      <c r="C40" s="10"/>
      <c r="D40" s="10"/>
      <c r="E40" s="10"/>
      <c r="F40" s="10"/>
      <c r="G40" s="10"/>
      <c r="H40" s="10"/>
      <c r="I40" s="14"/>
      <c r="J40" s="10"/>
      <c r="K40" s="10"/>
      <c r="L40" s="31"/>
      <c r="M40" s="32"/>
      <c r="N40" s="13"/>
      <c r="O40" s="10"/>
      <c r="P40" s="10"/>
      <c r="Q40" s="10"/>
      <c r="R40" s="31"/>
      <c r="S40" s="31"/>
      <c r="T40" s="39"/>
      <c r="U40" s="31"/>
      <c r="V40" s="31"/>
      <c r="W40" s="31"/>
      <c r="X40" s="10"/>
      <c r="Y40" s="19"/>
    </row>
    <row r="41" spans="1:25" ht="10.5">
      <c r="A41" s="15"/>
      <c r="B41" s="16"/>
      <c r="C41" s="16"/>
      <c r="D41" s="16"/>
      <c r="E41" s="16"/>
      <c r="F41" s="16"/>
      <c r="G41" s="16"/>
      <c r="H41" s="16"/>
      <c r="I41" s="17"/>
      <c r="J41" s="16"/>
      <c r="K41" s="16"/>
      <c r="L41" s="33"/>
      <c r="M41" s="34"/>
      <c r="N41" s="18"/>
      <c r="O41" s="16"/>
      <c r="P41" s="16"/>
      <c r="Q41" s="16"/>
      <c r="R41" s="33"/>
      <c r="S41" s="33"/>
      <c r="T41" s="40"/>
      <c r="U41" s="33"/>
      <c r="V41" s="33"/>
      <c r="W41" s="33"/>
      <c r="X41" s="16" t="s">
        <v>336</v>
      </c>
      <c r="Y41" s="19">
        <f>SUM(Y36:Y40)</f>
        <v>60</v>
      </c>
    </row>
    <row r="43" spans="1:25" ht="10.5">
      <c r="A43" s="25" t="s">
        <v>285</v>
      </c>
      <c r="B43" s="63" t="s">
        <v>1</v>
      </c>
      <c r="C43" s="63"/>
      <c r="D43" s="63"/>
      <c r="E43" s="63" t="s">
        <v>286</v>
      </c>
      <c r="F43" s="63"/>
      <c r="G43" s="63" t="s">
        <v>131</v>
      </c>
      <c r="H43" s="63"/>
      <c r="I43" s="63"/>
      <c r="J43" s="63"/>
      <c r="K43" s="63"/>
      <c r="L43" s="63" t="s">
        <v>287</v>
      </c>
      <c r="M43" s="63"/>
      <c r="N43" s="63" t="s">
        <v>68</v>
      </c>
      <c r="O43" s="63"/>
      <c r="P43" s="63"/>
      <c r="Q43" s="63"/>
      <c r="R43" s="63" t="s">
        <v>64</v>
      </c>
      <c r="S43" s="63"/>
      <c r="T43" s="63"/>
      <c r="U43" s="63"/>
      <c r="V43" s="63"/>
      <c r="W43" s="63"/>
      <c r="X43" s="63" t="s">
        <v>65</v>
      </c>
      <c r="Y43" s="63"/>
    </row>
    <row r="44" spans="1:25" ht="10.5">
      <c r="A44" s="5" t="s">
        <v>313</v>
      </c>
      <c r="B44" s="6" t="s">
        <v>314</v>
      </c>
      <c r="C44" s="6" t="s">
        <v>315</v>
      </c>
      <c r="D44" s="6" t="s">
        <v>316</v>
      </c>
      <c r="E44" s="6" t="s">
        <v>317</v>
      </c>
      <c r="F44" s="6" t="s">
        <v>318</v>
      </c>
      <c r="G44" s="7" t="s">
        <v>319</v>
      </c>
      <c r="H44" s="6" t="s">
        <v>320</v>
      </c>
      <c r="I44" s="6" t="s">
        <v>321</v>
      </c>
      <c r="J44" s="6" t="s">
        <v>322</v>
      </c>
      <c r="K44" s="8" t="s">
        <v>323</v>
      </c>
      <c r="L44" s="28" t="s">
        <v>324</v>
      </c>
      <c r="M44" s="29" t="s">
        <v>325</v>
      </c>
      <c r="N44" s="6" t="s">
        <v>326</v>
      </c>
      <c r="O44" s="6" t="s">
        <v>327</v>
      </c>
      <c r="P44" s="6" t="s">
        <v>321</v>
      </c>
      <c r="Q44" s="6" t="s">
        <v>328</v>
      </c>
      <c r="R44" s="38" t="s">
        <v>329</v>
      </c>
      <c r="S44" s="29" t="s">
        <v>330</v>
      </c>
      <c r="T44" s="29" t="s">
        <v>331</v>
      </c>
      <c r="U44" s="29" t="s">
        <v>332</v>
      </c>
      <c r="V44" s="29" t="s">
        <v>333</v>
      </c>
      <c r="W44" s="29" t="s">
        <v>334</v>
      </c>
      <c r="X44" s="6" t="s">
        <v>335</v>
      </c>
      <c r="Y44" s="21" t="s">
        <v>336</v>
      </c>
    </row>
    <row r="45" spans="1:25" ht="10.5">
      <c r="A45" s="9">
        <v>39473</v>
      </c>
      <c r="B45" s="10" t="s">
        <v>959</v>
      </c>
      <c r="C45" s="10" t="s">
        <v>464</v>
      </c>
      <c r="D45" s="10">
        <v>6</v>
      </c>
      <c r="E45" s="10" t="s">
        <v>889</v>
      </c>
      <c r="F45" s="10"/>
      <c r="G45" s="11">
        <v>15</v>
      </c>
      <c r="H45" s="10">
        <v>5</v>
      </c>
      <c r="I45" s="10">
        <v>9</v>
      </c>
      <c r="J45" s="10">
        <v>5.2</v>
      </c>
      <c r="K45" s="12">
        <v>3</v>
      </c>
      <c r="L45" s="30">
        <v>1</v>
      </c>
      <c r="M45" s="31" t="s">
        <v>786</v>
      </c>
      <c r="N45" s="10">
        <v>54</v>
      </c>
      <c r="O45" s="10" t="s">
        <v>436</v>
      </c>
      <c r="P45" s="10" t="s">
        <v>437</v>
      </c>
      <c r="Q45" s="10"/>
      <c r="R45" s="39">
        <v>0.0011284722222222223</v>
      </c>
      <c r="S45" s="31">
        <v>0</v>
      </c>
      <c r="T45" s="31"/>
      <c r="U45" s="31">
        <v>39479</v>
      </c>
      <c r="V45" s="31" t="s">
        <v>984</v>
      </c>
      <c r="W45" s="31">
        <v>36.4</v>
      </c>
      <c r="X45" s="10" t="s">
        <v>985</v>
      </c>
      <c r="Y45" s="19">
        <v>400</v>
      </c>
    </row>
    <row r="46" spans="1:25" ht="10.5">
      <c r="A46" s="9">
        <v>39501</v>
      </c>
      <c r="B46" s="10" t="s">
        <v>1058</v>
      </c>
      <c r="C46" s="10" t="s">
        <v>464</v>
      </c>
      <c r="D46" s="10">
        <v>11</v>
      </c>
      <c r="E46" s="10" t="s">
        <v>1059</v>
      </c>
      <c r="F46" s="10"/>
      <c r="G46" s="11">
        <v>16</v>
      </c>
      <c r="H46" s="10">
        <v>8</v>
      </c>
      <c r="I46" s="10">
        <v>15</v>
      </c>
      <c r="J46" s="10">
        <v>14.3</v>
      </c>
      <c r="K46" s="12">
        <v>8</v>
      </c>
      <c r="L46" s="30">
        <v>2</v>
      </c>
      <c r="M46" s="31" t="s">
        <v>786</v>
      </c>
      <c r="N46" s="10">
        <v>54</v>
      </c>
      <c r="O46" s="10" t="s">
        <v>436</v>
      </c>
      <c r="P46" s="10" t="s">
        <v>437</v>
      </c>
      <c r="Q46" s="10"/>
      <c r="R46" s="39">
        <v>0.0011076388888888891</v>
      </c>
      <c r="S46" s="31">
        <v>0.2</v>
      </c>
      <c r="T46" s="31"/>
      <c r="U46" s="31">
        <v>39635</v>
      </c>
      <c r="V46" s="31" t="s">
        <v>1060</v>
      </c>
      <c r="W46" s="31">
        <v>34.9</v>
      </c>
      <c r="X46" s="10" t="s">
        <v>985</v>
      </c>
      <c r="Y46" s="19">
        <v>360</v>
      </c>
    </row>
    <row r="47" spans="1:25" ht="10.5">
      <c r="A47" s="9">
        <v>39572</v>
      </c>
      <c r="B47" s="10" t="s">
        <v>1325</v>
      </c>
      <c r="C47" s="10" t="s">
        <v>433</v>
      </c>
      <c r="D47" s="10">
        <v>11</v>
      </c>
      <c r="E47" s="10" t="s">
        <v>1326</v>
      </c>
      <c r="F47" s="10"/>
      <c r="G47" s="11">
        <v>15</v>
      </c>
      <c r="H47" s="10">
        <v>7</v>
      </c>
      <c r="I47" s="10">
        <v>13</v>
      </c>
      <c r="J47" s="10">
        <v>4.3</v>
      </c>
      <c r="K47" s="12">
        <v>2</v>
      </c>
      <c r="L47" s="30">
        <v>12</v>
      </c>
      <c r="M47" s="31" t="s">
        <v>786</v>
      </c>
      <c r="N47" s="10">
        <v>54</v>
      </c>
      <c r="O47" s="10" t="s">
        <v>470</v>
      </c>
      <c r="P47" s="10" t="s">
        <v>437</v>
      </c>
      <c r="Q47" s="10" t="s">
        <v>555</v>
      </c>
      <c r="R47" s="39">
        <v>0.001267361111111111</v>
      </c>
      <c r="S47" s="31">
        <v>1.2</v>
      </c>
      <c r="T47" s="31" t="s">
        <v>555</v>
      </c>
      <c r="U47" s="31">
        <v>37745</v>
      </c>
      <c r="V47" s="31" t="s">
        <v>1327</v>
      </c>
      <c r="W47" s="31">
        <v>35.3</v>
      </c>
      <c r="X47" s="10" t="s">
        <v>1354</v>
      </c>
      <c r="Y47" s="19">
        <v>20</v>
      </c>
    </row>
    <row r="48" spans="1:25" ht="10.5">
      <c r="A48" s="9">
        <v>39593</v>
      </c>
      <c r="B48" s="10" t="s">
        <v>1397</v>
      </c>
      <c r="C48" s="10" t="s">
        <v>464</v>
      </c>
      <c r="D48" s="10">
        <v>11</v>
      </c>
      <c r="E48" s="10" t="s">
        <v>1398</v>
      </c>
      <c r="F48" s="10"/>
      <c r="G48" s="11">
        <v>18</v>
      </c>
      <c r="H48" s="10">
        <v>5</v>
      </c>
      <c r="I48" s="10">
        <v>9</v>
      </c>
      <c r="J48" s="10">
        <v>25.4</v>
      </c>
      <c r="K48" s="12">
        <v>10</v>
      </c>
      <c r="L48" s="30">
        <v>12</v>
      </c>
      <c r="M48" s="31" t="s">
        <v>565</v>
      </c>
      <c r="N48" s="10">
        <v>55</v>
      </c>
      <c r="O48" s="10" t="s">
        <v>1017</v>
      </c>
      <c r="P48" s="10" t="s">
        <v>460</v>
      </c>
      <c r="Q48" s="10"/>
      <c r="R48" s="39">
        <v>0.0017395833333333332</v>
      </c>
      <c r="S48" s="31">
        <v>1.5</v>
      </c>
      <c r="T48" s="31"/>
      <c r="U48" s="31" t="s">
        <v>1403</v>
      </c>
      <c r="V48" s="31" t="s">
        <v>998</v>
      </c>
      <c r="W48" s="31">
        <v>36.2</v>
      </c>
      <c r="X48" s="10" t="s">
        <v>804</v>
      </c>
      <c r="Y48" s="19">
        <v>50</v>
      </c>
    </row>
    <row r="49" spans="1:25" ht="10.5">
      <c r="A49" s="9"/>
      <c r="B49" s="10"/>
      <c r="C49" s="10"/>
      <c r="D49" s="10"/>
      <c r="E49" s="10"/>
      <c r="F49" s="10"/>
      <c r="G49" s="11"/>
      <c r="H49" s="10"/>
      <c r="I49" s="10"/>
      <c r="J49" s="10"/>
      <c r="K49" s="12"/>
      <c r="L49" s="30"/>
      <c r="M49" s="31"/>
      <c r="N49" s="10"/>
      <c r="O49" s="10"/>
      <c r="P49" s="10"/>
      <c r="Q49" s="10"/>
      <c r="R49" s="39"/>
      <c r="S49" s="31"/>
      <c r="T49" s="31"/>
      <c r="U49" s="31"/>
      <c r="V49" s="31"/>
      <c r="W49" s="31"/>
      <c r="X49" s="10"/>
      <c r="Y49" s="19"/>
    </row>
    <row r="50" spans="1:25" ht="10.5">
      <c r="A50" s="15"/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33"/>
      <c r="M50" s="34"/>
      <c r="N50" s="18"/>
      <c r="O50" s="16"/>
      <c r="P50" s="16"/>
      <c r="Q50" s="16"/>
      <c r="R50" s="33"/>
      <c r="S50" s="33"/>
      <c r="T50" s="40"/>
      <c r="U50" s="33"/>
      <c r="V50" s="33"/>
      <c r="W50" s="33"/>
      <c r="X50" s="16" t="s">
        <v>336</v>
      </c>
      <c r="Y50" s="19">
        <f>SUM(Y45:Y49)</f>
        <v>830</v>
      </c>
    </row>
    <row r="52" spans="1:25" ht="10.5">
      <c r="A52" s="25" t="s">
        <v>398</v>
      </c>
      <c r="B52" s="63" t="s">
        <v>9</v>
      </c>
      <c r="C52" s="63"/>
      <c r="D52" s="63"/>
      <c r="E52" s="63" t="s">
        <v>312</v>
      </c>
      <c r="F52" s="63"/>
      <c r="G52" s="63" t="s">
        <v>16</v>
      </c>
      <c r="H52" s="63"/>
      <c r="I52" s="63"/>
      <c r="J52" s="63"/>
      <c r="K52" s="63"/>
      <c r="L52" s="63" t="s">
        <v>288</v>
      </c>
      <c r="M52" s="63"/>
      <c r="N52" s="63" t="s">
        <v>289</v>
      </c>
      <c r="O52" s="63"/>
      <c r="P52" s="63"/>
      <c r="Q52" s="63"/>
      <c r="R52" s="63" t="s">
        <v>399</v>
      </c>
      <c r="S52" s="63"/>
      <c r="T52" s="63"/>
      <c r="U52" s="63"/>
      <c r="V52" s="63"/>
      <c r="W52" s="63"/>
      <c r="X52" s="63" t="s">
        <v>65</v>
      </c>
      <c r="Y52" s="63"/>
    </row>
    <row r="53" spans="1:25" ht="10.5">
      <c r="A53" s="5" t="s">
        <v>313</v>
      </c>
      <c r="B53" s="6" t="s">
        <v>314</v>
      </c>
      <c r="C53" s="6" t="s">
        <v>315</v>
      </c>
      <c r="D53" s="6" t="s">
        <v>316</v>
      </c>
      <c r="E53" s="6" t="s">
        <v>317</v>
      </c>
      <c r="F53" s="6" t="s">
        <v>318</v>
      </c>
      <c r="G53" s="7" t="s">
        <v>319</v>
      </c>
      <c r="H53" s="6" t="s">
        <v>320</v>
      </c>
      <c r="I53" s="6" t="s">
        <v>321</v>
      </c>
      <c r="J53" s="6" t="s">
        <v>322</v>
      </c>
      <c r="K53" s="8" t="s">
        <v>323</v>
      </c>
      <c r="L53" s="28" t="s">
        <v>324</v>
      </c>
      <c r="M53" s="29" t="s">
        <v>325</v>
      </c>
      <c r="N53" s="6" t="s">
        <v>326</v>
      </c>
      <c r="O53" s="6" t="s">
        <v>327</v>
      </c>
      <c r="P53" s="6" t="s">
        <v>321</v>
      </c>
      <c r="Q53" s="6" t="s">
        <v>328</v>
      </c>
      <c r="R53" s="38" t="s">
        <v>329</v>
      </c>
      <c r="S53" s="29" t="s">
        <v>330</v>
      </c>
      <c r="T53" s="29" t="s">
        <v>331</v>
      </c>
      <c r="U53" s="29" t="s">
        <v>332</v>
      </c>
      <c r="V53" s="29" t="s">
        <v>333</v>
      </c>
      <c r="W53" s="29" t="s">
        <v>334</v>
      </c>
      <c r="X53" s="6" t="s">
        <v>335</v>
      </c>
      <c r="Y53" s="21" t="s">
        <v>336</v>
      </c>
    </row>
    <row r="54" spans="1:25" ht="10.5">
      <c r="A54" s="9"/>
      <c r="B54" s="10"/>
      <c r="C54" s="10"/>
      <c r="D54" s="10"/>
      <c r="E54" s="10"/>
      <c r="F54" s="10"/>
      <c r="G54" s="11"/>
      <c r="H54" s="10"/>
      <c r="I54" s="10"/>
      <c r="J54" s="10"/>
      <c r="K54" s="12"/>
      <c r="L54" s="30"/>
      <c r="M54" s="31"/>
      <c r="N54" s="10"/>
      <c r="O54" s="10"/>
      <c r="P54" s="10"/>
      <c r="Q54" s="10"/>
      <c r="R54" s="39"/>
      <c r="S54" s="31"/>
      <c r="T54" s="31"/>
      <c r="U54" s="31"/>
      <c r="V54" s="31"/>
      <c r="W54" s="31"/>
      <c r="X54" s="10"/>
      <c r="Y54" s="19"/>
    </row>
    <row r="55" spans="1:25" ht="10.5">
      <c r="A55" s="9"/>
      <c r="B55" s="10"/>
      <c r="C55" s="10"/>
      <c r="D55" s="10"/>
      <c r="E55" s="10"/>
      <c r="F55" s="10"/>
      <c r="G55" s="10"/>
      <c r="H55" s="10"/>
      <c r="I55" s="14"/>
      <c r="J55" s="10"/>
      <c r="K55" s="10"/>
      <c r="L55" s="31"/>
      <c r="M55" s="32"/>
      <c r="N55" s="13"/>
      <c r="O55" s="10"/>
      <c r="P55" s="10"/>
      <c r="Q55" s="10"/>
      <c r="R55" s="31"/>
      <c r="S55" s="31"/>
      <c r="T55" s="39"/>
      <c r="U55" s="31"/>
      <c r="V55" s="31"/>
      <c r="W55" s="31"/>
      <c r="X55" s="10"/>
      <c r="Y55" s="19"/>
    </row>
    <row r="56" spans="1:25" ht="10.5">
      <c r="A56" s="9"/>
      <c r="B56" s="10"/>
      <c r="C56" s="10"/>
      <c r="D56" s="10"/>
      <c r="E56" s="10"/>
      <c r="F56" s="10"/>
      <c r="G56" s="10"/>
      <c r="H56" s="10"/>
      <c r="I56" s="14"/>
      <c r="J56" s="10"/>
      <c r="K56" s="10"/>
      <c r="L56" s="31"/>
      <c r="M56" s="32"/>
      <c r="N56" s="13"/>
      <c r="O56" s="10"/>
      <c r="P56" s="10"/>
      <c r="Q56" s="10"/>
      <c r="R56" s="31"/>
      <c r="S56" s="31"/>
      <c r="T56" s="39"/>
      <c r="U56" s="31"/>
      <c r="V56" s="31"/>
      <c r="W56" s="31"/>
      <c r="X56" s="10"/>
      <c r="Y56" s="19"/>
    </row>
    <row r="57" spans="1:25" ht="10.5">
      <c r="A57" s="9"/>
      <c r="B57" s="10"/>
      <c r="C57" s="10"/>
      <c r="D57" s="10"/>
      <c r="E57" s="10"/>
      <c r="F57" s="10"/>
      <c r="G57" s="10"/>
      <c r="H57" s="10"/>
      <c r="I57" s="14"/>
      <c r="J57" s="10"/>
      <c r="K57" s="10"/>
      <c r="L57" s="31"/>
      <c r="M57" s="32"/>
      <c r="N57" s="13"/>
      <c r="O57" s="10"/>
      <c r="P57" s="10"/>
      <c r="Q57" s="10"/>
      <c r="R57" s="31"/>
      <c r="S57" s="31"/>
      <c r="T57" s="39"/>
      <c r="U57" s="31"/>
      <c r="V57" s="31"/>
      <c r="W57" s="31"/>
      <c r="X57" s="10"/>
      <c r="Y57" s="19"/>
    </row>
    <row r="58" spans="1:25" ht="10.5">
      <c r="A58" s="9"/>
      <c r="B58" s="10"/>
      <c r="C58" s="10"/>
      <c r="D58" s="10"/>
      <c r="E58" s="10"/>
      <c r="F58" s="10"/>
      <c r="G58" s="10"/>
      <c r="H58" s="10"/>
      <c r="I58" s="14"/>
      <c r="J58" s="10"/>
      <c r="K58" s="10"/>
      <c r="L58" s="31"/>
      <c r="M58" s="32"/>
      <c r="N58" s="13"/>
      <c r="O58" s="10"/>
      <c r="P58" s="10"/>
      <c r="Q58" s="10"/>
      <c r="R58" s="31"/>
      <c r="S58" s="31"/>
      <c r="T58" s="39"/>
      <c r="U58" s="31"/>
      <c r="V58" s="31"/>
      <c r="W58" s="31"/>
      <c r="X58" s="10"/>
      <c r="Y58" s="19"/>
    </row>
    <row r="59" spans="1:25" ht="10.5">
      <c r="A59" s="15"/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33"/>
      <c r="M59" s="34"/>
      <c r="N59" s="18"/>
      <c r="O59" s="16"/>
      <c r="P59" s="16"/>
      <c r="Q59" s="16"/>
      <c r="R59" s="33"/>
      <c r="S59" s="33"/>
      <c r="T59" s="40"/>
      <c r="U59" s="33"/>
      <c r="V59" s="33"/>
      <c r="W59" s="33"/>
      <c r="X59" s="16" t="s">
        <v>336</v>
      </c>
      <c r="Y59" s="19">
        <f>SUM(Y54:Y58)</f>
        <v>0</v>
      </c>
    </row>
    <row r="61" spans="1:25" ht="10.5">
      <c r="A61" s="25" t="s">
        <v>400</v>
      </c>
      <c r="B61" s="63" t="s">
        <v>9</v>
      </c>
      <c r="C61" s="63"/>
      <c r="D61" s="63"/>
      <c r="E61" s="63" t="s">
        <v>401</v>
      </c>
      <c r="F61" s="63"/>
      <c r="G61" s="63" t="s">
        <v>22</v>
      </c>
      <c r="H61" s="63"/>
      <c r="I61" s="63"/>
      <c r="J61" s="63"/>
      <c r="K61" s="63"/>
      <c r="L61" s="63" t="s">
        <v>290</v>
      </c>
      <c r="M61" s="63"/>
      <c r="N61" s="63" t="s">
        <v>33</v>
      </c>
      <c r="O61" s="63"/>
      <c r="P61" s="63"/>
      <c r="Q61" s="63"/>
      <c r="R61" s="63" t="s">
        <v>402</v>
      </c>
      <c r="S61" s="63"/>
      <c r="T61" s="63"/>
      <c r="U61" s="63"/>
      <c r="V61" s="63"/>
      <c r="W61" s="63"/>
      <c r="X61" s="63" t="s">
        <v>45</v>
      </c>
      <c r="Y61" s="63"/>
    </row>
    <row r="62" spans="1:25" ht="10.5">
      <c r="A62" s="5" t="s">
        <v>313</v>
      </c>
      <c r="B62" s="6" t="s">
        <v>314</v>
      </c>
      <c r="C62" s="6" t="s">
        <v>315</v>
      </c>
      <c r="D62" s="6" t="s">
        <v>316</v>
      </c>
      <c r="E62" s="6" t="s">
        <v>317</v>
      </c>
      <c r="F62" s="6" t="s">
        <v>318</v>
      </c>
      <c r="G62" s="7" t="s">
        <v>319</v>
      </c>
      <c r="H62" s="6" t="s">
        <v>320</v>
      </c>
      <c r="I62" s="6" t="s">
        <v>321</v>
      </c>
      <c r="J62" s="6" t="s">
        <v>322</v>
      </c>
      <c r="K62" s="8" t="s">
        <v>323</v>
      </c>
      <c r="L62" s="28" t="s">
        <v>324</v>
      </c>
      <c r="M62" s="29" t="s">
        <v>325</v>
      </c>
      <c r="N62" s="6" t="s">
        <v>326</v>
      </c>
      <c r="O62" s="6" t="s">
        <v>327</v>
      </c>
      <c r="P62" s="6" t="s">
        <v>321</v>
      </c>
      <c r="Q62" s="6" t="s">
        <v>328</v>
      </c>
      <c r="R62" s="38" t="s">
        <v>329</v>
      </c>
      <c r="S62" s="29" t="s">
        <v>330</v>
      </c>
      <c r="T62" s="29" t="s">
        <v>331</v>
      </c>
      <c r="U62" s="29" t="s">
        <v>332</v>
      </c>
      <c r="V62" s="29" t="s">
        <v>333</v>
      </c>
      <c r="W62" s="29" t="s">
        <v>334</v>
      </c>
      <c r="X62" s="6" t="s">
        <v>335</v>
      </c>
      <c r="Y62" s="21" t="s">
        <v>336</v>
      </c>
    </row>
    <row r="63" spans="1:25" ht="10.5">
      <c r="A63" s="9">
        <v>39403</v>
      </c>
      <c r="B63" s="10" t="s">
        <v>724</v>
      </c>
      <c r="C63" s="10" t="s">
        <v>433</v>
      </c>
      <c r="D63" s="10">
        <v>6</v>
      </c>
      <c r="E63" s="10" t="s">
        <v>434</v>
      </c>
      <c r="F63" s="10"/>
      <c r="G63" s="11">
        <v>12</v>
      </c>
      <c r="H63" s="10">
        <v>6</v>
      </c>
      <c r="I63" s="10">
        <v>8</v>
      </c>
      <c r="J63" s="10">
        <v>20.9</v>
      </c>
      <c r="K63" s="12">
        <v>6</v>
      </c>
      <c r="L63" s="30">
        <v>6</v>
      </c>
      <c r="M63" s="31" t="s">
        <v>732</v>
      </c>
      <c r="N63" s="10">
        <v>55</v>
      </c>
      <c r="O63" s="10" t="s">
        <v>436</v>
      </c>
      <c r="P63" s="10" t="s">
        <v>437</v>
      </c>
      <c r="Q63" s="10" t="s">
        <v>555</v>
      </c>
      <c r="R63" s="39">
        <v>0.0011145833333333333</v>
      </c>
      <c r="S63" s="31">
        <v>1.3</v>
      </c>
      <c r="T63" s="31" t="s">
        <v>555</v>
      </c>
      <c r="U63" s="31">
        <v>39143</v>
      </c>
      <c r="V63" s="31" t="s">
        <v>726</v>
      </c>
      <c r="W63" s="31">
        <v>35.8</v>
      </c>
      <c r="X63" s="10" t="s">
        <v>733</v>
      </c>
      <c r="Y63" s="19">
        <v>10</v>
      </c>
    </row>
    <row r="64" spans="1:25" ht="10.5">
      <c r="A64" s="9">
        <v>39541</v>
      </c>
      <c r="B64" s="10" t="s">
        <v>1270</v>
      </c>
      <c r="C64" s="10" t="s">
        <v>433</v>
      </c>
      <c r="D64" s="10">
        <v>10</v>
      </c>
      <c r="E64" s="10" t="s">
        <v>1271</v>
      </c>
      <c r="F64" s="10"/>
      <c r="G64" s="11">
        <v>12</v>
      </c>
      <c r="H64" s="10">
        <v>2</v>
      </c>
      <c r="I64" s="10">
        <v>2</v>
      </c>
      <c r="J64" s="10">
        <v>1.5</v>
      </c>
      <c r="K64" s="12">
        <v>1</v>
      </c>
      <c r="L64" s="30">
        <v>1</v>
      </c>
      <c r="M64" s="31" t="s">
        <v>558</v>
      </c>
      <c r="N64" s="10">
        <v>55</v>
      </c>
      <c r="O64" s="10" t="s">
        <v>654</v>
      </c>
      <c r="P64" s="10" t="s">
        <v>437</v>
      </c>
      <c r="Q64" s="10"/>
      <c r="R64" s="39">
        <v>0.0010335648148148148</v>
      </c>
      <c r="S64" s="31">
        <v>-0.1</v>
      </c>
      <c r="T64" s="31"/>
      <c r="U64" s="31" t="s">
        <v>1272</v>
      </c>
      <c r="V64" s="31"/>
      <c r="W64" s="31">
        <v>38</v>
      </c>
      <c r="X64" s="10" t="s">
        <v>1219</v>
      </c>
      <c r="Y64" s="19">
        <v>100</v>
      </c>
    </row>
    <row r="65" spans="1:25" ht="10.5">
      <c r="A65" s="9">
        <v>39564</v>
      </c>
      <c r="B65" s="10" t="s">
        <v>1273</v>
      </c>
      <c r="C65" s="10" t="s">
        <v>433</v>
      </c>
      <c r="D65" s="10">
        <v>7</v>
      </c>
      <c r="E65" s="10" t="s">
        <v>951</v>
      </c>
      <c r="F65" s="10"/>
      <c r="G65" s="11">
        <v>13</v>
      </c>
      <c r="H65" s="10">
        <v>8</v>
      </c>
      <c r="I65" s="10">
        <v>13</v>
      </c>
      <c r="J65" s="10">
        <v>8.1</v>
      </c>
      <c r="K65" s="12">
        <v>5</v>
      </c>
      <c r="L65" s="30">
        <v>5</v>
      </c>
      <c r="M65" s="31" t="s">
        <v>558</v>
      </c>
      <c r="N65" s="10">
        <v>56</v>
      </c>
      <c r="O65" s="10" t="s">
        <v>668</v>
      </c>
      <c r="P65" s="10" t="s">
        <v>437</v>
      </c>
      <c r="Q65" s="10"/>
      <c r="R65" s="39">
        <v>0.0013171296296296297</v>
      </c>
      <c r="S65" s="31">
        <v>0.8</v>
      </c>
      <c r="T65" s="31"/>
      <c r="U65" s="31" t="s">
        <v>1297</v>
      </c>
      <c r="V65" s="31" t="s">
        <v>1287</v>
      </c>
      <c r="W65" s="31">
        <v>37.1</v>
      </c>
      <c r="X65" s="10" t="s">
        <v>1298</v>
      </c>
      <c r="Y65" s="19">
        <v>50</v>
      </c>
    </row>
    <row r="66" spans="1:25" ht="10.5">
      <c r="A66" s="9"/>
      <c r="B66" s="10"/>
      <c r="C66" s="10"/>
      <c r="D66" s="10"/>
      <c r="E66" s="10"/>
      <c r="F66" s="10"/>
      <c r="G66" s="11"/>
      <c r="H66" s="10"/>
      <c r="I66" s="10"/>
      <c r="J66" s="10"/>
      <c r="K66" s="12"/>
      <c r="L66" s="30"/>
      <c r="M66" s="31"/>
      <c r="N66" s="10"/>
      <c r="O66" s="10"/>
      <c r="P66" s="10"/>
      <c r="Q66" s="10"/>
      <c r="R66" s="39"/>
      <c r="S66" s="31"/>
      <c r="T66" s="31"/>
      <c r="U66" s="31"/>
      <c r="V66" s="31"/>
      <c r="W66" s="31"/>
      <c r="X66" s="10"/>
      <c r="Y66" s="19"/>
    </row>
    <row r="67" spans="1:25" ht="10.5">
      <c r="A67" s="9"/>
      <c r="B67" s="10"/>
      <c r="C67" s="10"/>
      <c r="D67" s="10"/>
      <c r="E67" s="10"/>
      <c r="F67" s="10"/>
      <c r="G67" s="11"/>
      <c r="H67" s="10"/>
      <c r="I67" s="10"/>
      <c r="J67" s="10"/>
      <c r="K67" s="12"/>
      <c r="L67" s="30"/>
      <c r="M67" s="31"/>
      <c r="N67" s="10"/>
      <c r="O67" s="10"/>
      <c r="P67" s="10"/>
      <c r="Q67" s="10"/>
      <c r="R67" s="39"/>
      <c r="S67" s="31"/>
      <c r="T67" s="31"/>
      <c r="U67" s="31"/>
      <c r="V67" s="31"/>
      <c r="W67" s="31"/>
      <c r="X67" s="10"/>
      <c r="Y67" s="19"/>
    </row>
    <row r="68" spans="1:25" ht="10.5">
      <c r="A68" s="15"/>
      <c r="B68" s="16"/>
      <c r="C68" s="16"/>
      <c r="D68" s="16"/>
      <c r="E68" s="16"/>
      <c r="F68" s="16"/>
      <c r="G68" s="16"/>
      <c r="H68" s="16"/>
      <c r="I68" s="17"/>
      <c r="J68" s="16"/>
      <c r="K68" s="16"/>
      <c r="L68" s="33"/>
      <c r="M68" s="34"/>
      <c r="N68" s="18"/>
      <c r="O68" s="16"/>
      <c r="P68" s="16"/>
      <c r="Q68" s="16"/>
      <c r="R68" s="33"/>
      <c r="S68" s="33"/>
      <c r="T68" s="40"/>
      <c r="U68" s="33"/>
      <c r="V68" s="33"/>
      <c r="W68" s="33"/>
      <c r="X68" s="16" t="s">
        <v>336</v>
      </c>
      <c r="Y68" s="19">
        <f>SUM(Y63:Y67)</f>
        <v>160</v>
      </c>
    </row>
    <row r="70" spans="1:25" ht="10.5">
      <c r="A70" s="25" t="s">
        <v>403</v>
      </c>
      <c r="B70" s="63" t="s">
        <v>9</v>
      </c>
      <c r="C70" s="63"/>
      <c r="D70" s="63"/>
      <c r="E70" s="63" t="s">
        <v>106</v>
      </c>
      <c r="F70" s="63"/>
      <c r="G70" s="63" t="s">
        <v>70</v>
      </c>
      <c r="H70" s="63"/>
      <c r="I70" s="63"/>
      <c r="J70" s="63"/>
      <c r="K70" s="63"/>
      <c r="L70" s="63" t="s">
        <v>291</v>
      </c>
      <c r="M70" s="63"/>
      <c r="N70" s="63" t="s">
        <v>292</v>
      </c>
      <c r="O70" s="63"/>
      <c r="P70" s="63"/>
      <c r="Q70" s="63"/>
      <c r="R70" s="63" t="s">
        <v>404</v>
      </c>
      <c r="S70" s="63"/>
      <c r="T70" s="63"/>
      <c r="U70" s="63"/>
      <c r="V70" s="63"/>
      <c r="W70" s="63"/>
      <c r="X70" s="63" t="s">
        <v>81</v>
      </c>
      <c r="Y70" s="63"/>
    </row>
    <row r="71" spans="1:25" ht="10.5">
      <c r="A71" s="5" t="s">
        <v>313</v>
      </c>
      <c r="B71" s="6" t="s">
        <v>314</v>
      </c>
      <c r="C71" s="6" t="s">
        <v>315</v>
      </c>
      <c r="D71" s="6" t="s">
        <v>316</v>
      </c>
      <c r="E71" s="6" t="s">
        <v>317</v>
      </c>
      <c r="F71" s="6" t="s">
        <v>318</v>
      </c>
      <c r="G71" s="7" t="s">
        <v>319</v>
      </c>
      <c r="H71" s="6" t="s">
        <v>320</v>
      </c>
      <c r="I71" s="6" t="s">
        <v>321</v>
      </c>
      <c r="J71" s="6" t="s">
        <v>322</v>
      </c>
      <c r="K71" s="8" t="s">
        <v>323</v>
      </c>
      <c r="L71" s="28" t="s">
        <v>324</v>
      </c>
      <c r="M71" s="29" t="s">
        <v>325</v>
      </c>
      <c r="N71" s="6" t="s">
        <v>326</v>
      </c>
      <c r="O71" s="6" t="s">
        <v>327</v>
      </c>
      <c r="P71" s="6" t="s">
        <v>321</v>
      </c>
      <c r="Q71" s="6" t="s">
        <v>328</v>
      </c>
      <c r="R71" s="38" t="s">
        <v>329</v>
      </c>
      <c r="S71" s="29" t="s">
        <v>330</v>
      </c>
      <c r="T71" s="29" t="s">
        <v>331</v>
      </c>
      <c r="U71" s="29" t="s">
        <v>332</v>
      </c>
      <c r="V71" s="29" t="s">
        <v>333</v>
      </c>
      <c r="W71" s="29" t="s">
        <v>334</v>
      </c>
      <c r="X71" s="6" t="s">
        <v>335</v>
      </c>
      <c r="Y71" s="21" t="s">
        <v>336</v>
      </c>
    </row>
    <row r="72" spans="1:25" ht="10.5">
      <c r="A72" s="9">
        <v>39432</v>
      </c>
      <c r="B72" s="10" t="s">
        <v>816</v>
      </c>
      <c r="C72" s="10" t="s">
        <v>433</v>
      </c>
      <c r="D72" s="10">
        <v>6</v>
      </c>
      <c r="E72" s="10" t="s">
        <v>434</v>
      </c>
      <c r="F72" s="10"/>
      <c r="G72" s="11">
        <v>13</v>
      </c>
      <c r="H72" s="10">
        <v>5</v>
      </c>
      <c r="I72" s="10">
        <v>8</v>
      </c>
      <c r="J72" s="10">
        <v>1.5</v>
      </c>
      <c r="K72" s="12">
        <v>1</v>
      </c>
      <c r="L72" s="30">
        <v>2</v>
      </c>
      <c r="M72" s="31" t="s">
        <v>711</v>
      </c>
      <c r="N72" s="10">
        <v>55</v>
      </c>
      <c r="O72" s="10" t="s">
        <v>649</v>
      </c>
      <c r="P72" s="10" t="s">
        <v>437</v>
      </c>
      <c r="Q72" s="10"/>
      <c r="R72" s="39">
        <v>0.0014479166666666666</v>
      </c>
      <c r="S72" s="31">
        <v>0</v>
      </c>
      <c r="T72" s="31"/>
      <c r="U72" s="31" t="s">
        <v>827</v>
      </c>
      <c r="V72" s="31" t="s">
        <v>825</v>
      </c>
      <c r="W72" s="31">
        <v>34.7</v>
      </c>
      <c r="X72" s="10" t="s">
        <v>828</v>
      </c>
      <c r="Y72" s="19">
        <v>120</v>
      </c>
    </row>
    <row r="73" spans="1:25" ht="10.5">
      <c r="A73" s="9">
        <v>39452</v>
      </c>
      <c r="B73" s="10" t="s">
        <v>871</v>
      </c>
      <c r="C73" s="10" t="s">
        <v>433</v>
      </c>
      <c r="D73" s="10">
        <v>5</v>
      </c>
      <c r="E73" s="10" t="s">
        <v>872</v>
      </c>
      <c r="F73" s="10"/>
      <c r="G73" s="11">
        <v>16</v>
      </c>
      <c r="H73" s="10">
        <v>4</v>
      </c>
      <c r="I73" s="10">
        <v>7</v>
      </c>
      <c r="J73" s="10">
        <v>2.4</v>
      </c>
      <c r="K73" s="12">
        <v>1</v>
      </c>
      <c r="L73" s="30">
        <v>1</v>
      </c>
      <c r="M73" s="31" t="s">
        <v>711</v>
      </c>
      <c r="N73" s="10">
        <v>56</v>
      </c>
      <c r="O73" s="10" t="s">
        <v>470</v>
      </c>
      <c r="P73" s="10" t="s">
        <v>437</v>
      </c>
      <c r="Q73" s="10" t="s">
        <v>555</v>
      </c>
      <c r="R73" s="39">
        <v>0.001269675925925926</v>
      </c>
      <c r="S73" s="31">
        <v>-0.2</v>
      </c>
      <c r="T73" s="31" t="s">
        <v>555</v>
      </c>
      <c r="U73" s="31">
        <v>39603</v>
      </c>
      <c r="V73" s="31" t="s">
        <v>775</v>
      </c>
      <c r="W73" s="31">
        <v>34.5</v>
      </c>
      <c r="X73" s="10" t="s">
        <v>897</v>
      </c>
      <c r="Y73" s="19">
        <v>200</v>
      </c>
    </row>
    <row r="74" spans="1:25" ht="10.5">
      <c r="A74" s="9">
        <v>39473</v>
      </c>
      <c r="B74" s="10" t="s">
        <v>959</v>
      </c>
      <c r="C74" s="10" t="s">
        <v>464</v>
      </c>
      <c r="D74" s="10">
        <v>9</v>
      </c>
      <c r="E74" s="10" t="s">
        <v>965</v>
      </c>
      <c r="F74" s="10"/>
      <c r="G74" s="11">
        <v>9</v>
      </c>
      <c r="H74" s="10">
        <v>8</v>
      </c>
      <c r="I74" s="10">
        <v>8</v>
      </c>
      <c r="J74" s="10">
        <v>5.1</v>
      </c>
      <c r="K74" s="12">
        <v>3</v>
      </c>
      <c r="L74" s="30">
        <v>1</v>
      </c>
      <c r="M74" s="31" t="s">
        <v>711</v>
      </c>
      <c r="N74" s="10">
        <v>56</v>
      </c>
      <c r="O74" s="10" t="s">
        <v>649</v>
      </c>
      <c r="P74" s="10" t="s">
        <v>437</v>
      </c>
      <c r="Q74" s="10"/>
      <c r="R74" s="39">
        <v>0.0014398148148148148</v>
      </c>
      <c r="S74" s="31">
        <v>0</v>
      </c>
      <c r="T74" s="31"/>
      <c r="U74" s="31" t="s">
        <v>986</v>
      </c>
      <c r="V74" s="31" t="s">
        <v>967</v>
      </c>
      <c r="W74" s="31">
        <v>34.8</v>
      </c>
      <c r="X74" s="10" t="s">
        <v>987</v>
      </c>
      <c r="Y74" s="19">
        <v>900</v>
      </c>
    </row>
    <row r="75" spans="1:25" ht="10.5">
      <c r="A75" s="9">
        <v>39516</v>
      </c>
      <c r="B75" s="10" t="s">
        <v>1119</v>
      </c>
      <c r="C75" s="10" t="s">
        <v>433</v>
      </c>
      <c r="D75" s="10">
        <v>11</v>
      </c>
      <c r="E75" s="10" t="s">
        <v>1120</v>
      </c>
      <c r="F75" s="10"/>
      <c r="G75" s="11">
        <v>16</v>
      </c>
      <c r="H75" s="10">
        <v>6</v>
      </c>
      <c r="I75" s="10">
        <v>12</v>
      </c>
      <c r="J75" s="10">
        <v>6.1</v>
      </c>
      <c r="K75" s="12">
        <v>3</v>
      </c>
      <c r="L75" s="30">
        <v>7</v>
      </c>
      <c r="M75" s="31" t="s">
        <v>711</v>
      </c>
      <c r="N75" s="10">
        <v>56</v>
      </c>
      <c r="O75" s="10" t="s">
        <v>649</v>
      </c>
      <c r="P75" s="10" t="s">
        <v>437</v>
      </c>
      <c r="Q75" s="10"/>
      <c r="R75" s="39">
        <v>0.0014166666666666668</v>
      </c>
      <c r="S75" s="31">
        <v>0.6</v>
      </c>
      <c r="T75" s="31"/>
      <c r="U75" s="31" t="s">
        <v>1133</v>
      </c>
      <c r="V75" s="31" t="s">
        <v>1121</v>
      </c>
      <c r="W75" s="31">
        <v>34.6</v>
      </c>
      <c r="X75" s="10" t="s">
        <v>498</v>
      </c>
      <c r="Y75" s="19">
        <v>20</v>
      </c>
    </row>
    <row r="76" spans="1:25" ht="10.5">
      <c r="A76" s="9"/>
      <c r="B76" s="10"/>
      <c r="C76" s="10"/>
      <c r="D76" s="10"/>
      <c r="E76" s="10"/>
      <c r="F76" s="10"/>
      <c r="G76" s="11"/>
      <c r="H76" s="10"/>
      <c r="I76" s="10"/>
      <c r="J76" s="10"/>
      <c r="K76" s="12"/>
      <c r="L76" s="30"/>
      <c r="M76" s="31"/>
      <c r="N76" s="10"/>
      <c r="O76" s="10"/>
      <c r="P76" s="10"/>
      <c r="Q76" s="10"/>
      <c r="R76" s="39"/>
      <c r="S76" s="31"/>
      <c r="T76" s="31"/>
      <c r="U76" s="31"/>
      <c r="V76" s="31"/>
      <c r="W76" s="31"/>
      <c r="X76" s="10"/>
      <c r="Y76" s="19"/>
    </row>
    <row r="77" spans="1:25" ht="10.5">
      <c r="A77" s="15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33"/>
      <c r="M77" s="34"/>
      <c r="N77" s="18"/>
      <c r="O77" s="16"/>
      <c r="P77" s="16"/>
      <c r="Q77" s="16"/>
      <c r="R77" s="33"/>
      <c r="S77" s="33"/>
      <c r="T77" s="40"/>
      <c r="U77" s="33"/>
      <c r="V77" s="33"/>
      <c r="W77" s="33"/>
      <c r="X77" s="16" t="s">
        <v>336</v>
      </c>
      <c r="Y77" s="19">
        <f>SUM(Y72:Y76)</f>
        <v>1240</v>
      </c>
    </row>
    <row r="79" spans="1:25" ht="10.5">
      <c r="A79" s="25" t="s">
        <v>293</v>
      </c>
      <c r="B79" s="63" t="s">
        <v>1</v>
      </c>
      <c r="C79" s="63"/>
      <c r="D79" s="63"/>
      <c r="E79" s="63" t="s">
        <v>57</v>
      </c>
      <c r="F79" s="63"/>
      <c r="G79" s="63" t="s">
        <v>83</v>
      </c>
      <c r="H79" s="63"/>
      <c r="I79" s="63"/>
      <c r="J79" s="63"/>
      <c r="K79" s="63"/>
      <c r="L79" s="63" t="s">
        <v>294</v>
      </c>
      <c r="M79" s="63"/>
      <c r="N79" s="63" t="s">
        <v>295</v>
      </c>
      <c r="O79" s="63"/>
      <c r="P79" s="63"/>
      <c r="Q79" s="63"/>
      <c r="R79" s="63" t="s">
        <v>6</v>
      </c>
      <c r="S79" s="63"/>
      <c r="T79" s="63"/>
      <c r="U79" s="63"/>
      <c r="V79" s="63"/>
      <c r="W79" s="63"/>
      <c r="X79" s="63" t="s">
        <v>7</v>
      </c>
      <c r="Y79" s="63"/>
    </row>
    <row r="80" spans="1:25" ht="10.5">
      <c r="A80" s="5" t="s">
        <v>313</v>
      </c>
      <c r="B80" s="6" t="s">
        <v>314</v>
      </c>
      <c r="C80" s="6" t="s">
        <v>315</v>
      </c>
      <c r="D80" s="6" t="s">
        <v>316</v>
      </c>
      <c r="E80" s="6" t="s">
        <v>317</v>
      </c>
      <c r="F80" s="6" t="s">
        <v>318</v>
      </c>
      <c r="G80" s="7" t="s">
        <v>319</v>
      </c>
      <c r="H80" s="6" t="s">
        <v>320</v>
      </c>
      <c r="I80" s="6" t="s">
        <v>321</v>
      </c>
      <c r="J80" s="6" t="s">
        <v>322</v>
      </c>
      <c r="K80" s="8" t="s">
        <v>323</v>
      </c>
      <c r="L80" s="28" t="s">
        <v>324</v>
      </c>
      <c r="M80" s="29" t="s">
        <v>325</v>
      </c>
      <c r="N80" s="6" t="s">
        <v>326</v>
      </c>
      <c r="O80" s="6" t="s">
        <v>327</v>
      </c>
      <c r="P80" s="6" t="s">
        <v>321</v>
      </c>
      <c r="Q80" s="6" t="s">
        <v>328</v>
      </c>
      <c r="R80" s="38" t="s">
        <v>329</v>
      </c>
      <c r="S80" s="29" t="s">
        <v>330</v>
      </c>
      <c r="T80" s="29" t="s">
        <v>331</v>
      </c>
      <c r="U80" s="29" t="s">
        <v>332</v>
      </c>
      <c r="V80" s="29" t="s">
        <v>333</v>
      </c>
      <c r="W80" s="29" t="s">
        <v>334</v>
      </c>
      <c r="X80" s="6" t="s">
        <v>335</v>
      </c>
      <c r="Y80" s="21" t="s">
        <v>336</v>
      </c>
    </row>
    <row r="81" spans="1:25" ht="10.5">
      <c r="A81" s="9">
        <v>39382</v>
      </c>
      <c r="B81" s="10" t="s">
        <v>681</v>
      </c>
      <c r="C81" s="10" t="s">
        <v>458</v>
      </c>
      <c r="D81" s="10">
        <v>3</v>
      </c>
      <c r="E81" s="10" t="s">
        <v>434</v>
      </c>
      <c r="F81" s="10"/>
      <c r="G81" s="11">
        <v>14</v>
      </c>
      <c r="H81" s="10">
        <v>4</v>
      </c>
      <c r="I81" s="10">
        <v>5</v>
      </c>
      <c r="J81" s="10">
        <v>3.1</v>
      </c>
      <c r="K81" s="12">
        <v>1</v>
      </c>
      <c r="L81" s="30">
        <v>1</v>
      </c>
      <c r="M81" s="31" t="s">
        <v>684</v>
      </c>
      <c r="N81" s="10">
        <v>54</v>
      </c>
      <c r="O81" s="10" t="s">
        <v>436</v>
      </c>
      <c r="P81" s="10" t="s">
        <v>460</v>
      </c>
      <c r="Q81" s="10"/>
      <c r="R81" s="39">
        <v>0.0011122685185185185</v>
      </c>
      <c r="S81" s="31">
        <v>0</v>
      </c>
      <c r="T81" s="31"/>
      <c r="U81" s="31">
        <v>39300</v>
      </c>
      <c r="V81" s="31" t="s">
        <v>682</v>
      </c>
      <c r="W81" s="31">
        <v>35.2</v>
      </c>
      <c r="X81" s="10" t="s">
        <v>651</v>
      </c>
      <c r="Y81" s="19">
        <v>400</v>
      </c>
    </row>
    <row r="82" spans="1:25" ht="10.5">
      <c r="A82" s="9">
        <v>39418</v>
      </c>
      <c r="B82" s="10" t="s">
        <v>755</v>
      </c>
      <c r="C82" s="10" t="s">
        <v>433</v>
      </c>
      <c r="D82" s="10">
        <v>11</v>
      </c>
      <c r="E82" s="10" t="s">
        <v>756</v>
      </c>
      <c r="F82" s="10"/>
      <c r="G82" s="11">
        <v>18</v>
      </c>
      <c r="H82" s="10">
        <v>5</v>
      </c>
      <c r="I82" s="10">
        <v>9</v>
      </c>
      <c r="J82" s="10">
        <v>16</v>
      </c>
      <c r="K82" s="12">
        <v>8</v>
      </c>
      <c r="L82" s="30">
        <v>2</v>
      </c>
      <c r="M82" s="31" t="s">
        <v>786</v>
      </c>
      <c r="N82" s="10">
        <v>54</v>
      </c>
      <c r="O82" s="10" t="s">
        <v>436</v>
      </c>
      <c r="P82" s="10" t="s">
        <v>437</v>
      </c>
      <c r="Q82" s="10" t="s">
        <v>555</v>
      </c>
      <c r="R82" s="39">
        <v>0.001085648148148148</v>
      </c>
      <c r="S82" s="31">
        <v>0</v>
      </c>
      <c r="T82" s="31" t="s">
        <v>555</v>
      </c>
      <c r="U82" s="31" t="s">
        <v>787</v>
      </c>
      <c r="V82" s="31" t="s">
        <v>758</v>
      </c>
      <c r="W82" s="31">
        <v>34.8</v>
      </c>
      <c r="X82" s="10" t="s">
        <v>788</v>
      </c>
      <c r="Y82" s="19">
        <v>1200</v>
      </c>
    </row>
    <row r="83" spans="1:25" ht="10.5">
      <c r="A83" s="9"/>
      <c r="B83" s="10"/>
      <c r="C83" s="10"/>
      <c r="D83" s="10"/>
      <c r="E83" s="10"/>
      <c r="F83" s="10"/>
      <c r="G83" s="11"/>
      <c r="H83" s="10"/>
      <c r="I83" s="10"/>
      <c r="J83" s="10"/>
      <c r="K83" s="12"/>
      <c r="L83" s="30"/>
      <c r="M83" s="31"/>
      <c r="N83" s="10"/>
      <c r="O83" s="10"/>
      <c r="P83" s="10"/>
      <c r="Q83" s="10"/>
      <c r="R83" s="39"/>
      <c r="S83" s="31"/>
      <c r="T83" s="31"/>
      <c r="U83" s="31"/>
      <c r="V83" s="31"/>
      <c r="W83" s="31"/>
      <c r="X83" s="10"/>
      <c r="Y83" s="19"/>
    </row>
    <row r="84" spans="1:25" ht="10.5">
      <c r="A84" s="9"/>
      <c r="B84" s="10"/>
      <c r="C84" s="10"/>
      <c r="D84" s="10"/>
      <c r="E84" s="10"/>
      <c r="F84" s="10"/>
      <c r="G84" s="11"/>
      <c r="H84" s="10"/>
      <c r="I84" s="10"/>
      <c r="J84" s="10"/>
      <c r="K84" s="12"/>
      <c r="L84" s="30"/>
      <c r="M84" s="31"/>
      <c r="N84" s="10"/>
      <c r="O84" s="10"/>
      <c r="P84" s="10"/>
      <c r="Q84" s="10"/>
      <c r="R84" s="39"/>
      <c r="S84" s="31"/>
      <c r="T84" s="31"/>
      <c r="U84" s="31"/>
      <c r="V84" s="31"/>
      <c r="W84" s="31"/>
      <c r="X84" s="10"/>
      <c r="Y84" s="19"/>
    </row>
    <row r="85" spans="1:25" ht="10.5">
      <c r="A85" s="9"/>
      <c r="B85" s="10"/>
      <c r="C85" s="10"/>
      <c r="D85" s="10"/>
      <c r="E85" s="10"/>
      <c r="F85" s="10"/>
      <c r="G85" s="11"/>
      <c r="H85" s="10"/>
      <c r="I85" s="10"/>
      <c r="J85" s="10"/>
      <c r="K85" s="12"/>
      <c r="L85" s="30"/>
      <c r="M85" s="31"/>
      <c r="N85" s="10"/>
      <c r="O85" s="10"/>
      <c r="P85" s="10"/>
      <c r="Q85" s="10"/>
      <c r="R85" s="39"/>
      <c r="S85" s="31"/>
      <c r="T85" s="31"/>
      <c r="U85" s="31"/>
      <c r="V85" s="31"/>
      <c r="W85" s="31"/>
      <c r="X85" s="10"/>
      <c r="Y85" s="19"/>
    </row>
    <row r="86" spans="1:25" ht="10.5">
      <c r="A86" s="15"/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33"/>
      <c r="M86" s="34"/>
      <c r="N86" s="18"/>
      <c r="O86" s="16"/>
      <c r="P86" s="16"/>
      <c r="Q86" s="16"/>
      <c r="R86" s="33"/>
      <c r="S86" s="33"/>
      <c r="T86" s="40"/>
      <c r="U86" s="33"/>
      <c r="V86" s="33"/>
      <c r="W86" s="33"/>
      <c r="X86" s="16" t="s">
        <v>336</v>
      </c>
      <c r="Y86" s="19">
        <f>SUM(Y81:Y85)</f>
        <v>1600</v>
      </c>
    </row>
    <row r="88" spans="1:25" ht="10.5">
      <c r="A88" s="25" t="s">
        <v>405</v>
      </c>
      <c r="B88" s="63" t="s">
        <v>9</v>
      </c>
      <c r="C88" s="63"/>
      <c r="D88" s="63"/>
      <c r="E88" s="63" t="s">
        <v>406</v>
      </c>
      <c r="F88" s="63"/>
      <c r="G88" s="63" t="s">
        <v>296</v>
      </c>
      <c r="H88" s="63"/>
      <c r="I88" s="63"/>
      <c r="J88" s="63"/>
      <c r="K88" s="63"/>
      <c r="L88" s="63" t="s">
        <v>297</v>
      </c>
      <c r="M88" s="63"/>
      <c r="N88" s="63" t="s">
        <v>298</v>
      </c>
      <c r="O88" s="63"/>
      <c r="P88" s="63"/>
      <c r="Q88" s="63"/>
      <c r="R88" s="63" t="s">
        <v>407</v>
      </c>
      <c r="S88" s="63"/>
      <c r="T88" s="63"/>
      <c r="U88" s="63"/>
      <c r="V88" s="63"/>
      <c r="W88" s="63"/>
      <c r="X88" s="63" t="s">
        <v>299</v>
      </c>
      <c r="Y88" s="63"/>
    </row>
    <row r="89" spans="1:25" ht="10.5">
      <c r="A89" s="5" t="s">
        <v>313</v>
      </c>
      <c r="B89" s="6" t="s">
        <v>314</v>
      </c>
      <c r="C89" s="6" t="s">
        <v>315</v>
      </c>
      <c r="D89" s="6" t="s">
        <v>316</v>
      </c>
      <c r="E89" s="6" t="s">
        <v>317</v>
      </c>
      <c r="F89" s="6" t="s">
        <v>318</v>
      </c>
      <c r="G89" s="7" t="s">
        <v>319</v>
      </c>
      <c r="H89" s="6" t="s">
        <v>320</v>
      </c>
      <c r="I89" s="6" t="s">
        <v>321</v>
      </c>
      <c r="J89" s="6" t="s">
        <v>322</v>
      </c>
      <c r="K89" s="8" t="s">
        <v>323</v>
      </c>
      <c r="L89" s="28" t="s">
        <v>324</v>
      </c>
      <c r="M89" s="29" t="s">
        <v>325</v>
      </c>
      <c r="N89" s="6" t="s">
        <v>326</v>
      </c>
      <c r="O89" s="6" t="s">
        <v>327</v>
      </c>
      <c r="P89" s="6" t="s">
        <v>321</v>
      </c>
      <c r="Q89" s="6" t="s">
        <v>328</v>
      </c>
      <c r="R89" s="38" t="s">
        <v>329</v>
      </c>
      <c r="S89" s="29" t="s">
        <v>330</v>
      </c>
      <c r="T89" s="29" t="s">
        <v>331</v>
      </c>
      <c r="U89" s="29" t="s">
        <v>332</v>
      </c>
      <c r="V89" s="29" t="s">
        <v>333</v>
      </c>
      <c r="W89" s="29" t="s">
        <v>334</v>
      </c>
      <c r="X89" s="6" t="s">
        <v>335</v>
      </c>
      <c r="Y89" s="21" t="s">
        <v>336</v>
      </c>
    </row>
    <row r="90" spans="1:25" ht="10.5">
      <c r="A90" s="9">
        <v>39389</v>
      </c>
      <c r="B90" s="10" t="s">
        <v>694</v>
      </c>
      <c r="C90" s="10" t="s">
        <v>433</v>
      </c>
      <c r="D90" s="10">
        <v>5</v>
      </c>
      <c r="E90" s="10" t="s">
        <v>434</v>
      </c>
      <c r="F90" s="10"/>
      <c r="G90" s="11">
        <v>8</v>
      </c>
      <c r="H90" s="10">
        <v>8</v>
      </c>
      <c r="I90" s="10">
        <v>8</v>
      </c>
      <c r="J90" s="10">
        <v>6.6</v>
      </c>
      <c r="K90" s="12">
        <v>5</v>
      </c>
      <c r="L90" s="30">
        <v>5</v>
      </c>
      <c r="M90" s="31" t="s">
        <v>596</v>
      </c>
      <c r="N90" s="10">
        <v>55</v>
      </c>
      <c r="O90" s="10" t="s">
        <v>668</v>
      </c>
      <c r="P90" s="10" t="s">
        <v>437</v>
      </c>
      <c r="Q90" s="10" t="s">
        <v>555</v>
      </c>
      <c r="R90" s="39">
        <v>0.0013738425925925925</v>
      </c>
      <c r="S90" s="31">
        <v>1.7</v>
      </c>
      <c r="T90" s="31" t="s">
        <v>555</v>
      </c>
      <c r="U90" s="31" t="s">
        <v>702</v>
      </c>
      <c r="V90" s="31" t="s">
        <v>703</v>
      </c>
      <c r="W90" s="31">
        <v>41.5</v>
      </c>
      <c r="X90" s="10" t="s">
        <v>498</v>
      </c>
      <c r="Y90" s="19">
        <v>40</v>
      </c>
    </row>
    <row r="91" spans="1:25" ht="10.5">
      <c r="A91" s="9"/>
      <c r="B91" s="10"/>
      <c r="C91" s="10"/>
      <c r="D91" s="10"/>
      <c r="E91" s="10"/>
      <c r="F91" s="10"/>
      <c r="G91" s="10"/>
      <c r="H91" s="10"/>
      <c r="I91" s="14"/>
      <c r="J91" s="10"/>
      <c r="K91" s="10"/>
      <c r="L91" s="31"/>
      <c r="M91" s="32"/>
      <c r="N91" s="13"/>
      <c r="O91" s="10"/>
      <c r="P91" s="10"/>
      <c r="Q91" s="10"/>
      <c r="R91" s="31"/>
      <c r="S91" s="31"/>
      <c r="T91" s="39"/>
      <c r="U91" s="31"/>
      <c r="V91" s="31"/>
      <c r="W91" s="31"/>
      <c r="X91" s="10"/>
      <c r="Y91" s="19"/>
    </row>
    <row r="92" spans="1:25" ht="10.5">
      <c r="A92" s="9"/>
      <c r="B92" s="10"/>
      <c r="C92" s="10"/>
      <c r="D92" s="10"/>
      <c r="E92" s="10"/>
      <c r="F92" s="10"/>
      <c r="G92" s="10"/>
      <c r="H92" s="10"/>
      <c r="I92" s="14"/>
      <c r="J92" s="10"/>
      <c r="K92" s="10"/>
      <c r="L92" s="31"/>
      <c r="M92" s="32"/>
      <c r="N92" s="13"/>
      <c r="O92" s="10"/>
      <c r="P92" s="10"/>
      <c r="Q92" s="10"/>
      <c r="R92" s="31"/>
      <c r="S92" s="31"/>
      <c r="T92" s="39"/>
      <c r="U92" s="31"/>
      <c r="V92" s="31"/>
      <c r="W92" s="31"/>
      <c r="X92" s="10"/>
      <c r="Y92" s="19"/>
    </row>
    <row r="93" spans="1:25" ht="10.5">
      <c r="A93" s="9"/>
      <c r="B93" s="10"/>
      <c r="C93" s="10"/>
      <c r="D93" s="10"/>
      <c r="E93" s="10"/>
      <c r="F93" s="10"/>
      <c r="G93" s="10"/>
      <c r="H93" s="10"/>
      <c r="I93" s="14"/>
      <c r="J93" s="10"/>
      <c r="K93" s="10"/>
      <c r="L93" s="31"/>
      <c r="M93" s="32"/>
      <c r="N93" s="13"/>
      <c r="O93" s="10"/>
      <c r="P93" s="10"/>
      <c r="Q93" s="10"/>
      <c r="R93" s="31"/>
      <c r="S93" s="31"/>
      <c r="T93" s="39"/>
      <c r="U93" s="31"/>
      <c r="V93" s="31"/>
      <c r="W93" s="31"/>
      <c r="X93" s="10"/>
      <c r="Y93" s="19"/>
    </row>
    <row r="94" spans="1:25" ht="10.5">
      <c r="A94" s="9"/>
      <c r="B94" s="10"/>
      <c r="C94" s="10"/>
      <c r="D94" s="10"/>
      <c r="E94" s="10"/>
      <c r="F94" s="10"/>
      <c r="G94" s="10"/>
      <c r="H94" s="10"/>
      <c r="I94" s="14"/>
      <c r="J94" s="10"/>
      <c r="K94" s="10"/>
      <c r="L94" s="31"/>
      <c r="M94" s="32"/>
      <c r="N94" s="13"/>
      <c r="O94" s="10"/>
      <c r="P94" s="10"/>
      <c r="Q94" s="10"/>
      <c r="R94" s="31"/>
      <c r="S94" s="31"/>
      <c r="T94" s="39"/>
      <c r="U94" s="31"/>
      <c r="V94" s="31"/>
      <c r="W94" s="31"/>
      <c r="X94" s="10"/>
      <c r="Y94" s="19"/>
    </row>
    <row r="95" spans="1:25" ht="10.5">
      <c r="A95" s="15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33"/>
      <c r="M95" s="34"/>
      <c r="N95" s="18"/>
      <c r="O95" s="16"/>
      <c r="P95" s="16"/>
      <c r="Q95" s="16"/>
      <c r="R95" s="33"/>
      <c r="S95" s="33"/>
      <c r="T95" s="40"/>
      <c r="U95" s="33"/>
      <c r="V95" s="33"/>
      <c r="W95" s="33"/>
      <c r="X95" s="16" t="s">
        <v>336</v>
      </c>
      <c r="Y95" s="19">
        <f>SUM(Y90:Y94)</f>
        <v>40</v>
      </c>
    </row>
    <row r="97" spans="1:25" ht="10.5">
      <c r="A97" s="41" t="s">
        <v>896</v>
      </c>
      <c r="B97" s="65" t="s">
        <v>9</v>
      </c>
      <c r="C97" s="65"/>
      <c r="D97" s="65"/>
      <c r="E97" s="65" t="s">
        <v>31</v>
      </c>
      <c r="F97" s="65"/>
      <c r="G97" s="65" t="s">
        <v>52</v>
      </c>
      <c r="H97" s="65"/>
      <c r="I97" s="65"/>
      <c r="J97" s="65"/>
      <c r="K97" s="65"/>
      <c r="L97" s="65" t="s">
        <v>300</v>
      </c>
      <c r="M97" s="65"/>
      <c r="N97" s="65" t="s">
        <v>79</v>
      </c>
      <c r="O97" s="65"/>
      <c r="P97" s="65"/>
      <c r="Q97" s="65"/>
      <c r="R97" s="65" t="s">
        <v>408</v>
      </c>
      <c r="S97" s="65"/>
      <c r="T97" s="65"/>
      <c r="U97" s="65"/>
      <c r="V97" s="65"/>
      <c r="W97" s="65"/>
      <c r="X97" s="65" t="s">
        <v>157</v>
      </c>
      <c r="Y97" s="65"/>
    </row>
    <row r="98" spans="1:25" ht="10.5">
      <c r="A98" s="5" t="s">
        <v>313</v>
      </c>
      <c r="B98" s="6" t="s">
        <v>314</v>
      </c>
      <c r="C98" s="6" t="s">
        <v>315</v>
      </c>
      <c r="D98" s="6" t="s">
        <v>316</v>
      </c>
      <c r="E98" s="6" t="s">
        <v>317</v>
      </c>
      <c r="F98" s="6" t="s">
        <v>318</v>
      </c>
      <c r="G98" s="7" t="s">
        <v>319</v>
      </c>
      <c r="H98" s="6" t="s">
        <v>320</v>
      </c>
      <c r="I98" s="6" t="s">
        <v>321</v>
      </c>
      <c r="J98" s="6" t="s">
        <v>322</v>
      </c>
      <c r="K98" s="8" t="s">
        <v>323</v>
      </c>
      <c r="L98" s="28" t="s">
        <v>324</v>
      </c>
      <c r="M98" s="29" t="s">
        <v>325</v>
      </c>
      <c r="N98" s="6" t="s">
        <v>326</v>
      </c>
      <c r="O98" s="6" t="s">
        <v>327</v>
      </c>
      <c r="P98" s="6" t="s">
        <v>321</v>
      </c>
      <c r="Q98" s="6" t="s">
        <v>328</v>
      </c>
      <c r="R98" s="38" t="s">
        <v>329</v>
      </c>
      <c r="S98" s="29" t="s">
        <v>330</v>
      </c>
      <c r="T98" s="29" t="s">
        <v>331</v>
      </c>
      <c r="U98" s="29" t="s">
        <v>332</v>
      </c>
      <c r="V98" s="29" t="s">
        <v>333</v>
      </c>
      <c r="W98" s="29" t="s">
        <v>334</v>
      </c>
      <c r="X98" s="6" t="s">
        <v>335</v>
      </c>
      <c r="Y98" s="21" t="s">
        <v>425</v>
      </c>
    </row>
    <row r="99" spans="1:25" ht="10.5">
      <c r="A99" s="9">
        <v>39466</v>
      </c>
      <c r="B99" s="10" t="s">
        <v>936</v>
      </c>
      <c r="C99" s="10" t="s">
        <v>433</v>
      </c>
      <c r="D99" s="10">
        <v>5</v>
      </c>
      <c r="E99" s="10" t="s">
        <v>889</v>
      </c>
      <c r="F99" s="10"/>
      <c r="G99" s="11">
        <v>15</v>
      </c>
      <c r="H99" s="10">
        <v>4</v>
      </c>
      <c r="I99" s="10">
        <v>7</v>
      </c>
      <c r="J99" s="10">
        <v>1.5</v>
      </c>
      <c r="K99" s="12">
        <v>1</v>
      </c>
      <c r="L99" s="30">
        <v>2</v>
      </c>
      <c r="M99" s="31" t="s">
        <v>684</v>
      </c>
      <c r="N99" s="10">
        <v>56</v>
      </c>
      <c r="O99" s="10" t="s">
        <v>470</v>
      </c>
      <c r="P99" s="10" t="s">
        <v>437</v>
      </c>
      <c r="Q99" s="10" t="s">
        <v>555</v>
      </c>
      <c r="R99" s="39">
        <v>0.0012847222222222223</v>
      </c>
      <c r="S99" s="31">
        <v>0.2</v>
      </c>
      <c r="T99" s="31" t="s">
        <v>555</v>
      </c>
      <c r="U99" s="31">
        <v>39668</v>
      </c>
      <c r="V99" s="31" t="s">
        <v>957</v>
      </c>
      <c r="W99" s="31">
        <v>35.4</v>
      </c>
      <c r="X99" s="10" t="s">
        <v>958</v>
      </c>
      <c r="Y99" s="19">
        <v>120</v>
      </c>
    </row>
    <row r="100" spans="1:25" ht="10.5">
      <c r="A100" s="9">
        <v>39481</v>
      </c>
      <c r="B100" s="10" t="s">
        <v>988</v>
      </c>
      <c r="C100" s="10" t="s">
        <v>458</v>
      </c>
      <c r="D100" s="10">
        <v>5</v>
      </c>
      <c r="E100" s="10" t="s">
        <v>872</v>
      </c>
      <c r="F100" s="10"/>
      <c r="G100" s="11">
        <v>10</v>
      </c>
      <c r="H100" s="10">
        <v>1</v>
      </c>
      <c r="I100" s="10">
        <v>1</v>
      </c>
      <c r="J100" s="10">
        <v>1.6</v>
      </c>
      <c r="K100" s="12">
        <v>1</v>
      </c>
      <c r="L100" s="30">
        <v>2</v>
      </c>
      <c r="M100" s="31" t="s">
        <v>684</v>
      </c>
      <c r="N100" s="10">
        <v>56</v>
      </c>
      <c r="O100" s="10" t="s">
        <v>989</v>
      </c>
      <c r="P100" s="10" t="s">
        <v>590</v>
      </c>
      <c r="Q100" s="10"/>
      <c r="R100" s="39">
        <v>0.0013981481481481481</v>
      </c>
      <c r="S100" s="31">
        <v>0.4</v>
      </c>
      <c r="T100" s="31"/>
      <c r="U100" s="31" t="s">
        <v>990</v>
      </c>
      <c r="V100" s="31" t="s">
        <v>991</v>
      </c>
      <c r="W100" s="31">
        <v>39.5</v>
      </c>
      <c r="X100" s="10" t="s">
        <v>958</v>
      </c>
      <c r="Y100" s="19">
        <v>60</v>
      </c>
    </row>
    <row r="101" spans="1:25" ht="10.5">
      <c r="A101" s="9">
        <v>39495</v>
      </c>
      <c r="B101" s="10" t="s">
        <v>1038</v>
      </c>
      <c r="C101" s="10" t="s">
        <v>464</v>
      </c>
      <c r="D101" s="10">
        <v>5</v>
      </c>
      <c r="E101" s="10" t="s">
        <v>872</v>
      </c>
      <c r="F101" s="10"/>
      <c r="G101" s="11">
        <v>16</v>
      </c>
      <c r="H101" s="10">
        <v>5</v>
      </c>
      <c r="I101" s="10">
        <v>10</v>
      </c>
      <c r="J101" s="10">
        <v>1.6</v>
      </c>
      <c r="K101" s="12">
        <v>1</v>
      </c>
      <c r="L101" s="30">
        <v>1</v>
      </c>
      <c r="M101" s="31" t="s">
        <v>435</v>
      </c>
      <c r="N101" s="10">
        <v>56</v>
      </c>
      <c r="O101" s="10" t="s">
        <v>470</v>
      </c>
      <c r="P101" s="10" t="s">
        <v>437</v>
      </c>
      <c r="Q101" s="10"/>
      <c r="R101" s="39">
        <v>0.0012731481481481483</v>
      </c>
      <c r="S101" s="31">
        <v>0</v>
      </c>
      <c r="T101" s="31"/>
      <c r="U101" s="31">
        <v>39673</v>
      </c>
      <c r="V101" s="31" t="s">
        <v>1055</v>
      </c>
      <c r="W101" s="31">
        <v>35.1</v>
      </c>
      <c r="X101" s="10" t="s">
        <v>1057</v>
      </c>
      <c r="Y101" s="19">
        <v>200</v>
      </c>
    </row>
    <row r="102" spans="1:25" ht="10.5">
      <c r="A102" s="9">
        <v>39509</v>
      </c>
      <c r="B102" s="10" t="s">
        <v>1086</v>
      </c>
      <c r="C102" s="10" t="s">
        <v>433</v>
      </c>
      <c r="D102" s="10">
        <v>9</v>
      </c>
      <c r="E102" s="10" t="s">
        <v>1089</v>
      </c>
      <c r="F102" s="10"/>
      <c r="G102" s="11">
        <v>11</v>
      </c>
      <c r="H102" s="10">
        <v>7</v>
      </c>
      <c r="I102" s="10">
        <v>8</v>
      </c>
      <c r="J102" s="10">
        <v>4.9</v>
      </c>
      <c r="K102" s="12">
        <v>2</v>
      </c>
      <c r="L102" s="30">
        <v>2</v>
      </c>
      <c r="M102" s="31" t="s">
        <v>684</v>
      </c>
      <c r="N102" s="10">
        <v>56</v>
      </c>
      <c r="O102" s="10" t="s">
        <v>940</v>
      </c>
      <c r="P102" s="10" t="s">
        <v>437</v>
      </c>
      <c r="Q102" s="10"/>
      <c r="R102" s="39">
        <v>0.0015694444444444443</v>
      </c>
      <c r="S102" s="31">
        <v>0.2</v>
      </c>
      <c r="T102" s="31"/>
      <c r="U102" s="31" t="s">
        <v>1101</v>
      </c>
      <c r="V102" s="31" t="s">
        <v>1090</v>
      </c>
      <c r="W102" s="31">
        <v>34.6</v>
      </c>
      <c r="X102" s="10" t="s">
        <v>1102</v>
      </c>
      <c r="Y102" s="19">
        <v>270</v>
      </c>
    </row>
    <row r="103" spans="1:25" ht="10.5">
      <c r="A103" s="9">
        <v>39529</v>
      </c>
      <c r="B103" s="10" t="s">
        <v>1159</v>
      </c>
      <c r="C103" s="10" t="s">
        <v>433</v>
      </c>
      <c r="D103" s="10">
        <v>10</v>
      </c>
      <c r="E103" s="10" t="s">
        <v>1160</v>
      </c>
      <c r="F103" s="10"/>
      <c r="G103" s="11">
        <v>8</v>
      </c>
      <c r="H103" s="10">
        <v>1</v>
      </c>
      <c r="I103" s="10">
        <v>1</v>
      </c>
      <c r="J103" s="10">
        <v>2.6</v>
      </c>
      <c r="K103" s="12">
        <v>2</v>
      </c>
      <c r="L103" s="30">
        <v>4</v>
      </c>
      <c r="M103" s="31" t="s">
        <v>684</v>
      </c>
      <c r="N103" s="10">
        <v>56</v>
      </c>
      <c r="O103" s="10" t="s">
        <v>649</v>
      </c>
      <c r="P103" s="10" t="s">
        <v>437</v>
      </c>
      <c r="Q103" s="10"/>
      <c r="R103" s="39">
        <v>0.0014143518518518518</v>
      </c>
      <c r="S103" s="31">
        <v>0.6</v>
      </c>
      <c r="T103" s="31"/>
      <c r="U103" s="31" t="s">
        <v>1178</v>
      </c>
      <c r="V103" s="31" t="s">
        <v>1162</v>
      </c>
      <c r="W103" s="31">
        <v>35.8</v>
      </c>
      <c r="X103" s="10" t="s">
        <v>1179</v>
      </c>
      <c r="Y103" s="19">
        <v>140</v>
      </c>
    </row>
    <row r="104" spans="1:25" ht="10.5">
      <c r="A104" s="9">
        <v>39544</v>
      </c>
      <c r="B104" s="10" t="s">
        <v>1199</v>
      </c>
      <c r="C104" s="10" t="s">
        <v>433</v>
      </c>
      <c r="D104" s="10">
        <v>6</v>
      </c>
      <c r="E104" s="10" t="s">
        <v>951</v>
      </c>
      <c r="F104" s="10"/>
      <c r="G104" s="11">
        <v>13</v>
      </c>
      <c r="H104" s="10">
        <v>3</v>
      </c>
      <c r="I104" s="10">
        <v>3</v>
      </c>
      <c r="J104" s="10">
        <v>1.8</v>
      </c>
      <c r="K104" s="12">
        <v>1</v>
      </c>
      <c r="L104" s="30">
        <v>1</v>
      </c>
      <c r="M104" s="31" t="s">
        <v>435</v>
      </c>
      <c r="N104" s="10">
        <v>56</v>
      </c>
      <c r="O104" s="10" t="s">
        <v>1017</v>
      </c>
      <c r="P104" s="10" t="s">
        <v>437</v>
      </c>
      <c r="Q104" s="10"/>
      <c r="R104" s="39">
        <v>0.0017002314814814814</v>
      </c>
      <c r="S104" s="31">
        <v>-0.1</v>
      </c>
      <c r="T104" s="31"/>
      <c r="U104" s="31" t="s">
        <v>1171</v>
      </c>
      <c r="V104" s="31" t="s">
        <v>1211</v>
      </c>
      <c r="W104" s="31">
        <v>34.5</v>
      </c>
      <c r="X104" s="10" t="s">
        <v>1212</v>
      </c>
      <c r="Y104" s="19">
        <v>500</v>
      </c>
    </row>
    <row r="105" spans="1:25" ht="10.5">
      <c r="A105" s="9">
        <v>39571</v>
      </c>
      <c r="B105" s="10" t="s">
        <v>1331</v>
      </c>
      <c r="C105" s="10" t="s">
        <v>464</v>
      </c>
      <c r="D105" s="10">
        <v>11</v>
      </c>
      <c r="E105" s="10" t="s">
        <v>1332</v>
      </c>
      <c r="F105" s="10"/>
      <c r="G105" s="11">
        <v>16</v>
      </c>
      <c r="H105" s="10">
        <v>7</v>
      </c>
      <c r="I105" s="10">
        <v>14</v>
      </c>
      <c r="J105" s="10">
        <v>11.9</v>
      </c>
      <c r="K105" s="12">
        <v>6</v>
      </c>
      <c r="L105" s="30">
        <v>3</v>
      </c>
      <c r="M105" s="31" t="s">
        <v>711</v>
      </c>
      <c r="N105" s="10">
        <v>56</v>
      </c>
      <c r="O105" s="10" t="s">
        <v>1017</v>
      </c>
      <c r="P105" s="10" t="s">
        <v>460</v>
      </c>
      <c r="Q105" s="10" t="s">
        <v>555</v>
      </c>
      <c r="R105" s="39">
        <v>0.0017048611111111112</v>
      </c>
      <c r="S105" s="31">
        <v>0.4</v>
      </c>
      <c r="T105" s="31" t="s">
        <v>555</v>
      </c>
      <c r="U105" s="31" t="s">
        <v>1355</v>
      </c>
      <c r="V105" s="31" t="s">
        <v>1334</v>
      </c>
      <c r="W105" s="31">
        <v>34.6</v>
      </c>
      <c r="X105" s="10" t="s">
        <v>1356</v>
      </c>
      <c r="Y105" s="19">
        <v>360</v>
      </c>
    </row>
    <row r="106" spans="1:25" ht="10.5">
      <c r="A106" s="9">
        <v>39600</v>
      </c>
      <c r="B106" s="10" t="s">
        <v>1412</v>
      </c>
      <c r="C106" s="10" t="s">
        <v>433</v>
      </c>
      <c r="D106" s="10">
        <v>10</v>
      </c>
      <c r="E106" s="10" t="s">
        <v>1413</v>
      </c>
      <c r="F106" s="10"/>
      <c r="G106" s="11">
        <v>18</v>
      </c>
      <c r="H106" s="10">
        <v>3</v>
      </c>
      <c r="I106" s="10">
        <v>6</v>
      </c>
      <c r="J106" s="10">
        <v>25.7</v>
      </c>
      <c r="K106" s="12">
        <v>10</v>
      </c>
      <c r="L106" s="30">
        <v>16</v>
      </c>
      <c r="M106" s="31" t="s">
        <v>711</v>
      </c>
      <c r="N106" s="10">
        <v>57</v>
      </c>
      <c r="O106" s="10" t="s">
        <v>1017</v>
      </c>
      <c r="P106" s="10" t="s">
        <v>437</v>
      </c>
      <c r="Q106" s="10"/>
      <c r="R106" s="39">
        <v>0.00171875</v>
      </c>
      <c r="S106" s="31">
        <v>1.8</v>
      </c>
      <c r="T106" s="31"/>
      <c r="U106" s="31" t="s">
        <v>1414</v>
      </c>
      <c r="V106" s="31" t="s">
        <v>1415</v>
      </c>
      <c r="W106" s="31">
        <v>36.3</v>
      </c>
      <c r="X106" s="10" t="s">
        <v>1416</v>
      </c>
      <c r="Y106" s="19">
        <v>50</v>
      </c>
    </row>
    <row r="107" spans="1:25" ht="10.5">
      <c r="A107" s="15"/>
      <c r="B107" s="16"/>
      <c r="C107" s="16"/>
      <c r="D107" s="16"/>
      <c r="E107" s="16"/>
      <c r="F107" s="16"/>
      <c r="G107" s="16"/>
      <c r="H107" s="16"/>
      <c r="I107" s="17"/>
      <c r="J107" s="16"/>
      <c r="K107" s="16"/>
      <c r="L107" s="33"/>
      <c r="M107" s="34"/>
      <c r="N107" s="18"/>
      <c r="O107" s="16"/>
      <c r="P107" s="16"/>
      <c r="Q107" s="16"/>
      <c r="R107" s="33"/>
      <c r="S107" s="33"/>
      <c r="T107" s="40"/>
      <c r="U107" s="33"/>
      <c r="V107" s="33"/>
      <c r="W107" s="33"/>
      <c r="X107" s="16" t="s">
        <v>425</v>
      </c>
      <c r="Y107" s="19">
        <f>SUM(Y99:Y106)</f>
        <v>1700</v>
      </c>
    </row>
  </sheetData>
  <mergeCells count="78">
    <mergeCell ref="A1:E2"/>
    <mergeCell ref="B4:D4"/>
    <mergeCell ref="E4:F4"/>
    <mergeCell ref="G4:K4"/>
    <mergeCell ref="L4:M4"/>
    <mergeCell ref="N4:Q4"/>
    <mergeCell ref="R4:W4"/>
    <mergeCell ref="X4:Y4"/>
    <mergeCell ref="B13:D13"/>
    <mergeCell ref="E13:F13"/>
    <mergeCell ref="G13:K13"/>
    <mergeCell ref="L13:M13"/>
    <mergeCell ref="N13:Q13"/>
    <mergeCell ref="R13:W13"/>
    <mergeCell ref="X13:Y13"/>
    <mergeCell ref="B22:D22"/>
    <mergeCell ref="E22:F22"/>
    <mergeCell ref="G22:K22"/>
    <mergeCell ref="L22:M22"/>
    <mergeCell ref="N22:Q22"/>
    <mergeCell ref="R22:W22"/>
    <mergeCell ref="X22:Y22"/>
    <mergeCell ref="B34:D34"/>
    <mergeCell ref="E34:F34"/>
    <mergeCell ref="G34:K34"/>
    <mergeCell ref="L34:M34"/>
    <mergeCell ref="N34:Q34"/>
    <mergeCell ref="R34:W34"/>
    <mergeCell ref="X34:Y34"/>
    <mergeCell ref="B43:D43"/>
    <mergeCell ref="E43:F43"/>
    <mergeCell ref="G43:K43"/>
    <mergeCell ref="L43:M43"/>
    <mergeCell ref="N43:Q43"/>
    <mergeCell ref="R43:W43"/>
    <mergeCell ref="X43:Y43"/>
    <mergeCell ref="B52:D52"/>
    <mergeCell ref="E52:F52"/>
    <mergeCell ref="G52:K52"/>
    <mergeCell ref="L52:M52"/>
    <mergeCell ref="N52:Q52"/>
    <mergeCell ref="R52:W52"/>
    <mergeCell ref="X52:Y52"/>
    <mergeCell ref="B61:D61"/>
    <mergeCell ref="E61:F61"/>
    <mergeCell ref="G61:K61"/>
    <mergeCell ref="L61:M61"/>
    <mergeCell ref="N61:Q61"/>
    <mergeCell ref="R61:W61"/>
    <mergeCell ref="X61:Y61"/>
    <mergeCell ref="B70:D70"/>
    <mergeCell ref="E70:F70"/>
    <mergeCell ref="G70:K70"/>
    <mergeCell ref="L70:M70"/>
    <mergeCell ref="N70:Q70"/>
    <mergeCell ref="R70:W70"/>
    <mergeCell ref="X70:Y70"/>
    <mergeCell ref="B79:D79"/>
    <mergeCell ref="E79:F79"/>
    <mergeCell ref="G79:K79"/>
    <mergeCell ref="L79:M79"/>
    <mergeCell ref="N79:Q79"/>
    <mergeCell ref="R79:W79"/>
    <mergeCell ref="X79:Y79"/>
    <mergeCell ref="B88:D88"/>
    <mergeCell ref="E88:F88"/>
    <mergeCell ref="G88:K88"/>
    <mergeCell ref="L88:M88"/>
    <mergeCell ref="N88:Q88"/>
    <mergeCell ref="R88:W88"/>
    <mergeCell ref="X88:Y88"/>
    <mergeCell ref="B97:D97"/>
    <mergeCell ref="E97:F97"/>
    <mergeCell ref="G97:K97"/>
    <mergeCell ref="L97:M97"/>
    <mergeCell ref="N97:Q97"/>
    <mergeCell ref="R97:W97"/>
    <mergeCell ref="X97:Y9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n_kamimura</dc:creator>
  <cp:keywords/>
  <dc:description/>
  <cp:lastModifiedBy>n_kamimura</cp:lastModifiedBy>
  <dcterms:created xsi:type="dcterms:W3CDTF">2007-06-12T11:38:34Z</dcterms:created>
  <dcterms:modified xsi:type="dcterms:W3CDTF">2008-06-02T11:35:06Z</dcterms:modified>
  <cp:category/>
  <cp:version/>
  <cp:contentType/>
  <cp:contentStatus/>
</cp:coreProperties>
</file>